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5" activeTab="0"/>
  </bookViews>
  <sheets>
    <sheet name="总成绩" sheetId="1" r:id="rId1"/>
  </sheets>
  <definedNames>
    <definedName name="_xlnm.Print_Area" localSheetId="0">'总成绩'!$A:$K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<sst xmlns="http://schemas.openxmlformats.org/spreadsheetml/2006/main" count="637" uniqueCount="317">
  <si>
    <r>
      <t>2020</t>
    </r>
    <r>
      <rPr>
        <b/>
        <sz val="16"/>
        <rFont val="宋体"/>
        <family val="0"/>
      </rPr>
      <t>年东阳市各级机关考试录用公务员总成绩及入围体检人员名单</t>
    </r>
  </si>
  <si>
    <t>准考证号</t>
  </si>
  <si>
    <r>
      <t>姓</t>
    </r>
    <r>
      <rPr>
        <sz val="9"/>
        <rFont val="Arial"/>
        <family val="2"/>
      </rPr>
      <t xml:space="preserve">  </t>
    </r>
    <r>
      <rPr>
        <sz val="9"/>
        <rFont val="宋体"/>
        <family val="0"/>
      </rPr>
      <t>名</t>
    </r>
  </si>
  <si>
    <t>报考单位</t>
  </si>
  <si>
    <t>报考职位</t>
  </si>
  <si>
    <t>笔试总成绩</t>
  </si>
  <si>
    <t>笔试折算成绩</t>
  </si>
  <si>
    <t>面试成绩</t>
  </si>
  <si>
    <t>面试折算成绩</t>
  </si>
  <si>
    <t>总成绩</t>
  </si>
  <si>
    <t>名次</t>
  </si>
  <si>
    <t>备注</t>
  </si>
  <si>
    <t>07201014703</t>
  </si>
  <si>
    <t>黄勋</t>
  </si>
  <si>
    <t>东阳市残疾人联合会</t>
  </si>
  <si>
    <t>工作人员（四级主任科员及以下）</t>
  </si>
  <si>
    <t>入围体检</t>
  </si>
  <si>
    <t>04201022602</t>
  </si>
  <si>
    <t>陈学远</t>
  </si>
  <si>
    <t>07201014705</t>
  </si>
  <si>
    <t>严凯晟</t>
  </si>
  <si>
    <t>07201014704</t>
  </si>
  <si>
    <t>张何钦</t>
  </si>
  <si>
    <t>20703223809</t>
  </si>
  <si>
    <t>李倩</t>
  </si>
  <si>
    <t>东阳市发展和改革局</t>
  </si>
  <si>
    <t>工作人员（四级主任科员）</t>
  </si>
  <si>
    <t>20703221503</t>
  </si>
  <si>
    <t>邓富达</t>
  </si>
  <si>
    <t>20703224012</t>
  </si>
  <si>
    <t>刘洋</t>
  </si>
  <si>
    <t>20703224007</t>
  </si>
  <si>
    <t>江思策</t>
  </si>
  <si>
    <t>20703223216</t>
  </si>
  <si>
    <t>金力</t>
  </si>
  <si>
    <t>20703221512</t>
  </si>
  <si>
    <t>金诗敏</t>
  </si>
  <si>
    <t>20701010211</t>
  </si>
  <si>
    <t>翁琪琦</t>
  </si>
  <si>
    <t>东阳市公安局</t>
  </si>
  <si>
    <t>金融财会（四级警长及以下）</t>
  </si>
  <si>
    <t>20701010311</t>
  </si>
  <si>
    <t>陈珊</t>
  </si>
  <si>
    <t>20701012308</t>
  </si>
  <si>
    <t>蒋晓悦</t>
  </si>
  <si>
    <t>20701010603</t>
  </si>
  <si>
    <t>齐睿</t>
  </si>
  <si>
    <t>人民警察（四级警长及以下）</t>
  </si>
  <si>
    <t>20701010611</t>
  </si>
  <si>
    <t>史婷婷</t>
  </si>
  <si>
    <t>20701012411</t>
  </si>
  <si>
    <t>申屠莹莹</t>
  </si>
  <si>
    <t>网络安全管理（四级警长）</t>
  </si>
  <si>
    <t>20701011309</t>
  </si>
  <si>
    <t>唐筱瑜</t>
  </si>
  <si>
    <t>20703221407</t>
  </si>
  <si>
    <t>楼江斌</t>
  </si>
  <si>
    <t>东阳市人民法院</t>
  </si>
  <si>
    <t>法官助理1（五级法官助理）</t>
  </si>
  <si>
    <t>20703221619</t>
  </si>
  <si>
    <t>陈挺</t>
  </si>
  <si>
    <t>20703223408</t>
  </si>
  <si>
    <t>马杭</t>
  </si>
  <si>
    <t>20703221214</t>
  </si>
  <si>
    <t>王中兴</t>
  </si>
  <si>
    <t>20703221508</t>
  </si>
  <si>
    <t>吴锋贤</t>
  </si>
  <si>
    <t>20703222019</t>
  </si>
  <si>
    <t>杨洋洋</t>
  </si>
  <si>
    <t>放弃</t>
  </si>
  <si>
    <t>20703223502</t>
  </si>
  <si>
    <t>陈小雪</t>
  </si>
  <si>
    <t>法官助理2（五级法官助理）</t>
  </si>
  <si>
    <t>20703223309</t>
  </si>
  <si>
    <t>楼莹</t>
  </si>
  <si>
    <t>20703221404</t>
  </si>
  <si>
    <t>蒋乐乐</t>
  </si>
  <si>
    <t>20703221213</t>
  </si>
  <si>
    <t>吴雪樊</t>
  </si>
  <si>
    <t>20703222312</t>
  </si>
  <si>
    <t>吴凌波</t>
  </si>
  <si>
    <t>20703223903</t>
  </si>
  <si>
    <t>郑燕婷</t>
  </si>
  <si>
    <t>20703220404</t>
  </si>
  <si>
    <t>骆宇晗</t>
  </si>
  <si>
    <t>东阳市市场监督管理局</t>
  </si>
  <si>
    <t>基层执法1（四级主任科员及以下）</t>
  </si>
  <si>
    <t>20703223709</t>
  </si>
  <si>
    <t>叶毓才</t>
  </si>
  <si>
    <t>20703222819</t>
  </si>
  <si>
    <t>杜江华</t>
  </si>
  <si>
    <t>20703223815</t>
  </si>
  <si>
    <t>吕圣姻</t>
  </si>
  <si>
    <t>基层执法2（四级主任科员及以下）</t>
  </si>
  <si>
    <t>20703223512</t>
  </si>
  <si>
    <t>吴佩瑾</t>
  </si>
  <si>
    <t>20703223513</t>
  </si>
  <si>
    <t>杜悦</t>
  </si>
  <si>
    <t>20703222202</t>
  </si>
  <si>
    <t>杜鑫</t>
  </si>
  <si>
    <t>基层执法3（四级主任科员及以下）</t>
  </si>
  <si>
    <t>20703223517</t>
  </si>
  <si>
    <t>吴俊超</t>
  </si>
  <si>
    <t>20703220514</t>
  </si>
  <si>
    <t>赵秦强</t>
  </si>
  <si>
    <t>20703222317</t>
  </si>
  <si>
    <t>洪杨英</t>
  </si>
  <si>
    <t>基层执法4（四级主任科员及以下）</t>
  </si>
  <si>
    <t>20703223101</t>
  </si>
  <si>
    <t>潘扬扬</t>
  </si>
  <si>
    <t>20703221603</t>
  </si>
  <si>
    <t>黄瑞丹</t>
  </si>
  <si>
    <t>20703222209</t>
  </si>
  <si>
    <t>金昊</t>
  </si>
  <si>
    <t>东阳市司法局所辖司法所</t>
  </si>
  <si>
    <t>司法助理员1（四级主任科员及以下）</t>
  </si>
  <si>
    <t>20703223510</t>
  </si>
  <si>
    <t>厉华桢</t>
  </si>
  <si>
    <t>20703220116</t>
  </si>
  <si>
    <t>韦烨挺</t>
  </si>
  <si>
    <t>20703220511</t>
  </si>
  <si>
    <t>吴洁</t>
  </si>
  <si>
    <t>司法助理员2（四级主任科员及以下）</t>
  </si>
  <si>
    <t>20703222014</t>
  </si>
  <si>
    <t>许凌旭</t>
  </si>
  <si>
    <t>20703221520</t>
  </si>
  <si>
    <t>蒋薇薇</t>
  </si>
  <si>
    <t>20703234113</t>
  </si>
  <si>
    <t>韦承志</t>
  </si>
  <si>
    <t>东阳市乡镇机关</t>
  </si>
  <si>
    <t>工作人员1（四级主任科员及以下）</t>
  </si>
  <si>
    <t>20703230509</t>
  </si>
  <si>
    <t>陶鑫</t>
  </si>
  <si>
    <t>20703232417</t>
  </si>
  <si>
    <t>刘雅娴</t>
  </si>
  <si>
    <t>20703231617</t>
  </si>
  <si>
    <t>许颖</t>
  </si>
  <si>
    <t>20703230817</t>
  </si>
  <si>
    <t>王嵘</t>
  </si>
  <si>
    <t>20703233517</t>
  </si>
  <si>
    <t>王思敏</t>
  </si>
  <si>
    <t>缺考</t>
  </si>
  <si>
    <t>20703230114</t>
  </si>
  <si>
    <t>许凯明</t>
  </si>
  <si>
    <t>工作人员2（四级主任科员及以下）</t>
  </si>
  <si>
    <t>20703231505</t>
  </si>
  <si>
    <t>申屠洁</t>
  </si>
  <si>
    <t>20703233107</t>
  </si>
  <si>
    <t>卢英杰</t>
  </si>
  <si>
    <t>20703231515</t>
  </si>
  <si>
    <t>杜易</t>
  </si>
  <si>
    <t>20703231310</t>
  </si>
  <si>
    <t>王基伟</t>
  </si>
  <si>
    <t>20703232410</t>
  </si>
  <si>
    <t>厉磊</t>
  </si>
  <si>
    <t>20703231608</t>
  </si>
  <si>
    <t>何树成</t>
  </si>
  <si>
    <t>工作人员3（四级主任科员及以下）</t>
  </si>
  <si>
    <t>20703233712</t>
  </si>
  <si>
    <t>刘鹏飞</t>
  </si>
  <si>
    <t>20703233815</t>
  </si>
  <si>
    <t>吴涵宇</t>
  </si>
  <si>
    <t>20703231910</t>
  </si>
  <si>
    <t>陈婷</t>
  </si>
  <si>
    <t>20703230907</t>
  </si>
  <si>
    <t>骆垚刚</t>
  </si>
  <si>
    <t>20703231509</t>
  </si>
  <si>
    <t>赵强</t>
  </si>
  <si>
    <t>20703234006</t>
  </si>
  <si>
    <t>马向荣</t>
  </si>
  <si>
    <t>工作人员4（四级主任科员及以下）</t>
  </si>
  <si>
    <t>20703231616</t>
  </si>
  <si>
    <t>卢厉伟</t>
  </si>
  <si>
    <t>20703234002</t>
  </si>
  <si>
    <t>马俊伟</t>
  </si>
  <si>
    <t>20703244102</t>
  </si>
  <si>
    <t>金晓雨</t>
  </si>
  <si>
    <t>工作人员5（四级主任科员及以下）</t>
  </si>
  <si>
    <t>20703243506</t>
  </si>
  <si>
    <t>王挺挺</t>
  </si>
  <si>
    <t>20703244217</t>
  </si>
  <si>
    <t>严忆莲</t>
  </si>
  <si>
    <t>20703241316</t>
  </si>
  <si>
    <t>王伟鹏</t>
  </si>
  <si>
    <t>工作人员6（四级主任科员及以下）</t>
  </si>
  <si>
    <t>20703240409</t>
  </si>
  <si>
    <t>陈浩</t>
  </si>
  <si>
    <t>20703243011</t>
  </si>
  <si>
    <t>黄佳炜</t>
  </si>
  <si>
    <t>20703240406</t>
  </si>
  <si>
    <t>雷宇</t>
  </si>
  <si>
    <t>工作人员7（四级主任科员及以下）</t>
  </si>
  <si>
    <t>20703240310</t>
  </si>
  <si>
    <t>胡俏婷</t>
  </si>
  <si>
    <t>20703241811</t>
  </si>
  <si>
    <t>吴迁</t>
  </si>
  <si>
    <t>20703242505</t>
  </si>
  <si>
    <t>胡诗伟</t>
  </si>
  <si>
    <t>工作人员8（四级主任科员及以下）</t>
  </si>
  <si>
    <t>20703243901</t>
  </si>
  <si>
    <t>金小杰</t>
  </si>
  <si>
    <t>20703244010</t>
  </si>
  <si>
    <t>吴昌昊</t>
  </si>
  <si>
    <t>20703241603</t>
  </si>
  <si>
    <t>张璐晶</t>
  </si>
  <si>
    <t>工作人员9（四级主任科员及以下）</t>
  </si>
  <si>
    <t>20703242820</t>
  </si>
  <si>
    <t>包显颖</t>
  </si>
  <si>
    <t>20703243913</t>
  </si>
  <si>
    <t>朱玥</t>
  </si>
  <si>
    <t>20703243003</t>
  </si>
  <si>
    <t>李随</t>
  </si>
  <si>
    <t>工作人员10（四级主任科员及以下）</t>
  </si>
  <si>
    <t>20703244220</t>
  </si>
  <si>
    <t>胡鼎</t>
  </si>
  <si>
    <t>20703244020</t>
  </si>
  <si>
    <t>张卓伟</t>
  </si>
  <si>
    <t>20703241809</t>
  </si>
  <si>
    <t>何东明</t>
  </si>
  <si>
    <t>20703243315</t>
  </si>
  <si>
    <t>邹涛</t>
  </si>
  <si>
    <t>工作人员11（四级主任科员及以下）</t>
  </si>
  <si>
    <t>20703242404</t>
  </si>
  <si>
    <t>张锐</t>
  </si>
  <si>
    <t>20703242803</t>
  </si>
  <si>
    <t>唐佳怡</t>
  </si>
  <si>
    <t>20703242808</t>
  </si>
  <si>
    <t>楼兵强</t>
  </si>
  <si>
    <t>专职人民武装干部（四级主任科员及以下）</t>
  </si>
  <si>
    <t>20703243418</t>
  </si>
  <si>
    <t>潘璇</t>
  </si>
  <si>
    <t>20703234111</t>
  </si>
  <si>
    <t>李波波</t>
  </si>
  <si>
    <t>东阳市综合行政执法大队</t>
  </si>
  <si>
    <t>20703221202</t>
  </si>
  <si>
    <t>陈海霞</t>
  </si>
  <si>
    <t>20703222604</t>
  </si>
  <si>
    <t>何怡天</t>
  </si>
  <si>
    <t>20703232309</t>
  </si>
  <si>
    <t>邹世成</t>
  </si>
  <si>
    <t>20703233805</t>
  </si>
  <si>
    <t>孙健男</t>
  </si>
  <si>
    <t>20703232005</t>
  </si>
  <si>
    <t>任翔</t>
  </si>
  <si>
    <t>20703231810</t>
  </si>
  <si>
    <t>郑康</t>
  </si>
  <si>
    <t>20703230318</t>
  </si>
  <si>
    <t>吴磊</t>
  </si>
  <si>
    <t>20703233116</t>
  </si>
  <si>
    <t>葛涵琦</t>
  </si>
  <si>
    <t>20703232009</t>
  </si>
  <si>
    <t>章昂昂</t>
  </si>
  <si>
    <t>20703231612</t>
  </si>
  <si>
    <t>许文洋</t>
  </si>
  <si>
    <t>20703231003</t>
  </si>
  <si>
    <t>谢汉超</t>
  </si>
  <si>
    <t>20703231716</t>
  </si>
  <si>
    <t>魏震岳</t>
  </si>
  <si>
    <t>20703231901</t>
  </si>
  <si>
    <t>葛海伟</t>
  </si>
  <si>
    <t>20703233619</t>
  </si>
  <si>
    <t>王佳华</t>
  </si>
  <si>
    <t>20703231601</t>
  </si>
  <si>
    <t>郑之浩</t>
  </si>
  <si>
    <t>20703231011</t>
  </si>
  <si>
    <t>方康康</t>
  </si>
  <si>
    <t>20703233505</t>
  </si>
  <si>
    <t>王俏丹</t>
  </si>
  <si>
    <t>20703233307</t>
  </si>
  <si>
    <t>朱碧莹</t>
  </si>
  <si>
    <t>20703234007</t>
  </si>
  <si>
    <t>郭佳佳</t>
  </si>
  <si>
    <t>20703233901</t>
  </si>
  <si>
    <t>金艺铭</t>
  </si>
  <si>
    <t>20703230902</t>
  </si>
  <si>
    <t>傅淑苗</t>
  </si>
  <si>
    <t>20703231411</t>
  </si>
  <si>
    <t>徐咪咪</t>
  </si>
  <si>
    <t>20703230510</t>
  </si>
  <si>
    <t>王小芽</t>
  </si>
  <si>
    <t>20703232618</t>
  </si>
  <si>
    <t>蔡玉</t>
  </si>
  <si>
    <t>20703230706</t>
  </si>
  <si>
    <t>王泽伟</t>
  </si>
  <si>
    <t>20703230608</t>
  </si>
  <si>
    <t>周航</t>
  </si>
  <si>
    <t>20703233009</t>
  </si>
  <si>
    <t>王斌</t>
  </si>
  <si>
    <t>20703232708</t>
  </si>
  <si>
    <t>金文荟</t>
  </si>
  <si>
    <t>20703232018</t>
  </si>
  <si>
    <t>任贵美</t>
  </si>
  <si>
    <t>20703234115</t>
  </si>
  <si>
    <t>雷彬</t>
  </si>
  <si>
    <t>20703230203</t>
  </si>
  <si>
    <t>王菲钰</t>
  </si>
  <si>
    <t>基层执法5（四级主任科员及以下）</t>
  </si>
  <si>
    <t>20703231704</t>
  </si>
  <si>
    <t>吴张樱</t>
  </si>
  <si>
    <t>20703234118</t>
  </si>
  <si>
    <t>章丽萍</t>
  </si>
  <si>
    <t>20703231009</t>
  </si>
  <si>
    <t>赵晓楠</t>
  </si>
  <si>
    <t>20703232702</t>
  </si>
  <si>
    <t>李蕾琦</t>
  </si>
  <si>
    <t>20703231108</t>
  </si>
  <si>
    <t>包粲兰</t>
  </si>
  <si>
    <t>20703222910</t>
  </si>
  <si>
    <t>张妙趣</t>
  </si>
  <si>
    <t>浙江省东阳经济开发区管理委员会</t>
  </si>
  <si>
    <t>财务人员（四级主任科员及以下）</t>
  </si>
  <si>
    <t>20703224216</t>
  </si>
  <si>
    <t>王紫薇</t>
  </si>
  <si>
    <t>20703222713</t>
  </si>
  <si>
    <t>金楷翔</t>
  </si>
  <si>
    <t>20703222509</t>
  </si>
  <si>
    <t>张国帅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</si>
</sst>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\(0.00\)"/>
  </numFmts>
  <fonts count="26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177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2" borderId="2" applyNumberFormat="0" applyFont="0" applyAlignment="0" applyProtection="0"/>
    <xf numFmtId="0" fontId="1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15" fillId="7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13" fillId="11" borderId="7" applyNumberFormat="0" applyAlignment="0" applyProtection="0"/>
    <xf numFmtId="0" fontId="6" fillId="2" borderId="0" applyNumberFormat="0" applyBorder="0" applyAlignment="0" applyProtection="0"/>
    <xf numFmtId="0" fontId="15" fillId="8" borderId="0" applyNumberFormat="0" applyBorder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7" fillId="7" borderId="0" applyNumberFormat="0" applyBorder="0" applyAlignment="0" applyProtection="0"/>
    <xf numFmtId="0" fontId="16" fillId="3" borderId="0" applyNumberFormat="0" applyBorder="0" applyAlignment="0" applyProtection="0"/>
    <xf numFmtId="0" fontId="6" fillId="7" borderId="0" applyNumberFormat="0" applyBorder="0" applyAlignment="0" applyProtection="0"/>
    <xf numFmtId="0" fontId="1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/>
      <protection/>
    </xf>
    <xf numFmtId="0" fontId="6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15" fillId="17" borderId="0" applyNumberFormat="0" applyBorder="0" applyAlignment="0" applyProtection="0"/>
    <xf numFmtId="0" fontId="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6" fillId="2" borderId="0" applyNumberFormat="0" applyBorder="0" applyAlignment="0" applyProtection="0"/>
    <xf numFmtId="0" fontId="15" fillId="14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71" applyFont="1" applyAlignment="1">
      <alignment vertical="center"/>
      <protection/>
    </xf>
    <xf numFmtId="0" fontId="0" fillId="0" borderId="0" xfId="71" applyFont="1" applyFill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" fillId="0" borderId="0" xfId="71" applyFont="1" applyAlignment="1">
      <alignment horizontal="center"/>
      <protection/>
    </xf>
    <xf numFmtId="0" fontId="2" fillId="0" borderId="0" xfId="71" applyFont="1">
      <alignment/>
      <protection/>
    </xf>
    <xf numFmtId="0" fontId="2" fillId="0" borderId="0" xfId="71" applyNumberFormat="1" applyFont="1" applyAlignment="1">
      <alignment wrapText="1"/>
      <protection/>
    </xf>
    <xf numFmtId="0" fontId="2" fillId="0" borderId="0" xfId="71" applyNumberFormat="1" applyFont="1" applyAlignment="1">
      <alignment horizontal="center" shrinkToFit="1"/>
      <protection/>
    </xf>
    <xf numFmtId="0" fontId="2" fillId="0" borderId="0" xfId="71" applyNumberFormat="1" applyFont="1" applyAlignment="1">
      <alignment horizontal="center"/>
      <protection/>
    </xf>
    <xf numFmtId="180" fontId="2" fillId="0" borderId="0" xfId="71" applyNumberFormat="1" applyFont="1" applyAlignment="1">
      <alignment horizontal="center"/>
      <protection/>
    </xf>
    <xf numFmtId="0" fontId="3" fillId="0" borderId="10" xfId="71" applyFont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/>
      <protection/>
    </xf>
    <xf numFmtId="0" fontId="4" fillId="0" borderId="11" xfId="71" applyFont="1" applyFill="1" applyBorder="1" applyAlignment="1">
      <alignment horizontal="center" vertical="center"/>
      <protection/>
    </xf>
    <xf numFmtId="0" fontId="4" fillId="0" borderId="11" xfId="71" applyNumberFormat="1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180" fontId="4" fillId="0" borderId="11" xfId="71" applyNumberFormat="1" applyFont="1" applyFill="1" applyBorder="1" applyAlignment="1">
      <alignment horizontal="center" vertical="center" wrapText="1"/>
      <protection/>
    </xf>
    <xf numFmtId="0" fontId="5" fillId="0" borderId="11" xfId="73" applyFont="1" applyFill="1" applyBorder="1" applyAlignment="1">
      <alignment horizontal="center" vertical="center"/>
      <protection/>
    </xf>
    <xf numFmtId="0" fontId="4" fillId="0" borderId="11" xfId="73" applyFont="1" applyFill="1" applyBorder="1" applyAlignment="1">
      <alignment horizontal="center" vertical="center"/>
      <protection/>
    </xf>
    <xf numFmtId="0" fontId="4" fillId="0" borderId="11" xfId="7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1" xfId="30" applyFont="1" applyFill="1" applyBorder="1" applyAlignment="1">
      <alignment horizontal="center" vertical="center"/>
      <protection/>
    </xf>
    <xf numFmtId="0" fontId="4" fillId="0" borderId="11" xfId="30" applyFont="1" applyFill="1" applyBorder="1" applyAlignment="1">
      <alignment horizontal="center" vertical="center"/>
      <protection/>
    </xf>
    <xf numFmtId="0" fontId="4" fillId="0" borderId="11" xfId="30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2014面试成绩" xfId="23"/>
    <cellStyle name="60% - 强调文字颜色 3" xfId="24"/>
    <cellStyle name="Hyperlink" xfId="25"/>
    <cellStyle name="好_2011总成绩体检入围" xfId="26"/>
    <cellStyle name="Percent" xfId="27"/>
    <cellStyle name="差_2013面试成绩" xfId="28"/>
    <cellStyle name="Followed Hyperlink" xfId="29"/>
    <cellStyle name="常规_Sheet1_2016年考试录用公务员体(技)能测评结果" xfId="30"/>
    <cellStyle name="好_2013面试成绩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好_2014面试成绩" xfId="56"/>
    <cellStyle name="20% - 强调文字颜色 2" xfId="57"/>
    <cellStyle name="常规_2013年公务员考试进入面试（体能测评）的人员名单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2011总成绩体检入围" xfId="70"/>
    <cellStyle name="常规_2011总成绩体检入围" xfId="71"/>
    <cellStyle name="常规_2013公务员考试资格复审结果公告" xfId="72"/>
    <cellStyle name="常规_Sheet1_2016年东阳市考试录用公务员考试资格复审结果（不含体技能测评人员））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SheetLayoutView="100" workbookViewId="0" topLeftCell="A1">
      <pane ySplit="2" topLeftCell="A3" activePane="bottomLeft" state="frozen"/>
      <selection pane="bottomLeft" activeCell="M10" sqref="M10"/>
    </sheetView>
  </sheetViews>
  <sheetFormatPr defaultColWidth="10.28125" defaultRowHeight="12.75"/>
  <cols>
    <col min="1" max="1" width="12.00390625" style="4" customWidth="1"/>
    <col min="2" max="2" width="7.421875" style="5" customWidth="1"/>
    <col min="3" max="3" width="15.00390625" style="6" customWidth="1"/>
    <col min="4" max="4" width="18.28125" style="6" customWidth="1"/>
    <col min="5" max="5" width="6.421875" style="7" customWidth="1"/>
    <col min="6" max="6" width="6.57421875" style="4" customWidth="1"/>
    <col min="7" max="7" width="5.421875" style="8" customWidth="1"/>
    <col min="8" max="8" width="6.140625" style="9" customWidth="1"/>
    <col min="9" max="9" width="6.57421875" style="8" customWidth="1"/>
    <col min="10" max="10" width="5.140625" style="4" customWidth="1"/>
    <col min="11" max="11" width="9.00390625" style="4" customWidth="1"/>
    <col min="12" max="16384" width="10.28125" style="5" customWidth="1"/>
  </cols>
  <sheetData>
    <row r="1" spans="1:11" s="1" customFormat="1" ht="29.25" customHeight="1">
      <c r="A1" s="10" t="s">
        <v>0</v>
      </c>
      <c r="B1" s="10"/>
      <c r="C1" s="11"/>
      <c r="D1" s="11"/>
      <c r="E1" s="10"/>
      <c r="F1" s="10"/>
      <c r="G1" s="10"/>
      <c r="H1" s="10"/>
      <c r="I1" s="10"/>
      <c r="J1" s="10"/>
      <c r="K1" s="10"/>
    </row>
    <row r="2" spans="1:11" s="2" customFormat="1" ht="25.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6" t="s">
        <v>8</v>
      </c>
      <c r="I2" s="14" t="s">
        <v>9</v>
      </c>
      <c r="J2" s="15" t="s">
        <v>10</v>
      </c>
      <c r="K2" s="15" t="s">
        <v>11</v>
      </c>
    </row>
    <row r="3" spans="1:11" s="3" customFormat="1" ht="25.5" customHeight="1">
      <c r="A3" s="17" t="s">
        <v>12</v>
      </c>
      <c r="B3" s="18" t="s">
        <v>13</v>
      </c>
      <c r="C3" s="19" t="s">
        <v>14</v>
      </c>
      <c r="D3" s="19" t="s">
        <v>15</v>
      </c>
      <c r="E3" s="17">
        <v>141.5</v>
      </c>
      <c r="F3" s="20">
        <f aca="true" t="shared" si="0" ref="F3:F12">E3*0.2</f>
        <v>28.3</v>
      </c>
      <c r="G3" s="17">
        <v>85.8</v>
      </c>
      <c r="H3" s="21">
        <f aca="true" t="shared" si="1" ref="H3:H24">G3*0.6</f>
        <v>51.48</v>
      </c>
      <c r="I3" s="21">
        <f aca="true" t="shared" si="2" ref="I3:I24">F3+H3</f>
        <v>79.78</v>
      </c>
      <c r="J3" s="25">
        <v>1</v>
      </c>
      <c r="K3" s="26" t="s">
        <v>16</v>
      </c>
    </row>
    <row r="4" spans="1:11" s="3" customFormat="1" ht="25.5" customHeight="1">
      <c r="A4" s="17" t="s">
        <v>17</v>
      </c>
      <c r="B4" s="18" t="s">
        <v>18</v>
      </c>
      <c r="C4" s="19" t="s">
        <v>14</v>
      </c>
      <c r="D4" s="19" t="s">
        <v>15</v>
      </c>
      <c r="E4" s="17">
        <v>125</v>
      </c>
      <c r="F4" s="20">
        <f t="shared" si="0"/>
        <v>25</v>
      </c>
      <c r="G4" s="17">
        <v>82.6</v>
      </c>
      <c r="H4" s="21">
        <f t="shared" si="1"/>
        <v>49.559999999999995</v>
      </c>
      <c r="I4" s="21">
        <f t="shared" si="2"/>
        <v>74.56</v>
      </c>
      <c r="J4" s="25">
        <v>2</v>
      </c>
      <c r="K4" s="26" t="s">
        <v>16</v>
      </c>
    </row>
    <row r="5" spans="1:11" s="3" customFormat="1" ht="25.5" customHeight="1">
      <c r="A5" s="17" t="s">
        <v>19</v>
      </c>
      <c r="B5" s="18" t="s">
        <v>20</v>
      </c>
      <c r="C5" s="19" t="s">
        <v>14</v>
      </c>
      <c r="D5" s="19" t="s">
        <v>15</v>
      </c>
      <c r="E5" s="17">
        <v>138</v>
      </c>
      <c r="F5" s="20">
        <f t="shared" si="0"/>
        <v>27.6</v>
      </c>
      <c r="G5" s="21">
        <v>78.2</v>
      </c>
      <c r="H5" s="21">
        <f t="shared" si="1"/>
        <v>46.92</v>
      </c>
      <c r="I5" s="21">
        <f t="shared" si="2"/>
        <v>74.52000000000001</v>
      </c>
      <c r="J5" s="25">
        <v>3</v>
      </c>
      <c r="K5" s="27"/>
    </row>
    <row r="6" spans="1:11" s="3" customFormat="1" ht="25.5" customHeight="1">
      <c r="A6" s="17" t="s">
        <v>21</v>
      </c>
      <c r="B6" s="18" t="s">
        <v>22</v>
      </c>
      <c r="C6" s="19" t="s">
        <v>14</v>
      </c>
      <c r="D6" s="19" t="s">
        <v>15</v>
      </c>
      <c r="E6" s="17">
        <v>125</v>
      </c>
      <c r="F6" s="20">
        <f t="shared" si="0"/>
        <v>25</v>
      </c>
      <c r="G6" s="17">
        <v>78</v>
      </c>
      <c r="H6" s="21">
        <f t="shared" si="1"/>
        <v>46.8</v>
      </c>
      <c r="I6" s="21">
        <f t="shared" si="2"/>
        <v>71.8</v>
      </c>
      <c r="J6" s="25">
        <v>4</v>
      </c>
      <c r="K6" s="25"/>
    </row>
    <row r="7" spans="1:11" s="3" customFormat="1" ht="25.5" customHeight="1">
      <c r="A7" s="22" t="s">
        <v>23</v>
      </c>
      <c r="B7" s="23" t="s">
        <v>24</v>
      </c>
      <c r="C7" s="24" t="s">
        <v>25</v>
      </c>
      <c r="D7" s="24" t="s">
        <v>26</v>
      </c>
      <c r="E7" s="17">
        <v>154</v>
      </c>
      <c r="F7" s="20">
        <f t="shared" si="0"/>
        <v>30.8</v>
      </c>
      <c r="G7" s="17">
        <v>81.8</v>
      </c>
      <c r="H7" s="21">
        <f t="shared" si="1"/>
        <v>49.08</v>
      </c>
      <c r="I7" s="21">
        <f t="shared" si="2"/>
        <v>79.88</v>
      </c>
      <c r="J7" s="28">
        <v>1</v>
      </c>
      <c r="K7" s="26" t="s">
        <v>16</v>
      </c>
    </row>
    <row r="8" spans="1:11" s="3" customFormat="1" ht="25.5" customHeight="1">
      <c r="A8" s="22" t="s">
        <v>27</v>
      </c>
      <c r="B8" s="23" t="s">
        <v>28</v>
      </c>
      <c r="C8" s="24" t="s">
        <v>25</v>
      </c>
      <c r="D8" s="24" t="s">
        <v>26</v>
      </c>
      <c r="E8" s="17">
        <v>145</v>
      </c>
      <c r="F8" s="20">
        <f t="shared" si="0"/>
        <v>29</v>
      </c>
      <c r="G8" s="17">
        <v>79.6</v>
      </c>
      <c r="H8" s="21">
        <f t="shared" si="1"/>
        <v>47.76</v>
      </c>
      <c r="I8" s="21">
        <f t="shared" si="2"/>
        <v>76.75999999999999</v>
      </c>
      <c r="J8" s="28">
        <v>2</v>
      </c>
      <c r="K8" s="26" t="s">
        <v>16</v>
      </c>
    </row>
    <row r="9" spans="1:11" s="3" customFormat="1" ht="25.5" customHeight="1">
      <c r="A9" s="22" t="s">
        <v>29</v>
      </c>
      <c r="B9" s="23" t="s">
        <v>30</v>
      </c>
      <c r="C9" s="24" t="s">
        <v>25</v>
      </c>
      <c r="D9" s="24" t="s">
        <v>26</v>
      </c>
      <c r="E9" s="17">
        <v>146.5</v>
      </c>
      <c r="F9" s="20">
        <f t="shared" si="0"/>
        <v>29.3</v>
      </c>
      <c r="G9" s="17">
        <v>79</v>
      </c>
      <c r="H9" s="21">
        <f t="shared" si="1"/>
        <v>47.4</v>
      </c>
      <c r="I9" s="21">
        <f t="shared" si="2"/>
        <v>76.7</v>
      </c>
      <c r="J9" s="28">
        <v>3</v>
      </c>
      <c r="K9" s="26" t="s">
        <v>16</v>
      </c>
    </row>
    <row r="10" spans="1:11" s="3" customFormat="1" ht="25.5" customHeight="1">
      <c r="A10" s="17" t="s">
        <v>31</v>
      </c>
      <c r="B10" s="18" t="s">
        <v>32</v>
      </c>
      <c r="C10" s="19" t="s">
        <v>25</v>
      </c>
      <c r="D10" s="19" t="s">
        <v>26</v>
      </c>
      <c r="E10" s="17">
        <v>149.5</v>
      </c>
      <c r="F10" s="20">
        <f t="shared" si="0"/>
        <v>29.900000000000002</v>
      </c>
      <c r="G10" s="17">
        <v>76.8</v>
      </c>
      <c r="H10" s="21">
        <f t="shared" si="1"/>
        <v>46.08</v>
      </c>
      <c r="I10" s="21">
        <f t="shared" si="2"/>
        <v>75.98</v>
      </c>
      <c r="J10" s="28">
        <v>4</v>
      </c>
      <c r="K10" s="26" t="s">
        <v>16</v>
      </c>
    </row>
    <row r="11" spans="1:11" s="3" customFormat="1" ht="25.5" customHeight="1">
      <c r="A11" s="22" t="s">
        <v>33</v>
      </c>
      <c r="B11" s="23" t="s">
        <v>34</v>
      </c>
      <c r="C11" s="24" t="s">
        <v>25</v>
      </c>
      <c r="D11" s="24" t="s">
        <v>26</v>
      </c>
      <c r="E11" s="17">
        <v>140</v>
      </c>
      <c r="F11" s="20">
        <f t="shared" si="0"/>
        <v>28</v>
      </c>
      <c r="G11" s="17">
        <v>77.4</v>
      </c>
      <c r="H11" s="21">
        <f t="shared" si="1"/>
        <v>46.440000000000005</v>
      </c>
      <c r="I11" s="21">
        <f t="shared" si="2"/>
        <v>74.44</v>
      </c>
      <c r="J11" s="28">
        <v>5</v>
      </c>
      <c r="K11" s="28"/>
    </row>
    <row r="12" spans="1:11" s="3" customFormat="1" ht="25.5" customHeight="1">
      <c r="A12" s="17" t="s">
        <v>35</v>
      </c>
      <c r="B12" s="18" t="s">
        <v>36</v>
      </c>
      <c r="C12" s="19" t="s">
        <v>25</v>
      </c>
      <c r="D12" s="19" t="s">
        <v>26</v>
      </c>
      <c r="E12" s="17">
        <v>140.5</v>
      </c>
      <c r="F12" s="20">
        <f t="shared" si="0"/>
        <v>28.1</v>
      </c>
      <c r="G12" s="17">
        <v>72.8</v>
      </c>
      <c r="H12" s="21">
        <f t="shared" si="1"/>
        <v>43.68</v>
      </c>
      <c r="I12" s="21">
        <f t="shared" si="2"/>
        <v>71.78</v>
      </c>
      <c r="J12" s="28">
        <v>6</v>
      </c>
      <c r="K12" s="25"/>
    </row>
    <row r="13" spans="1:11" s="3" customFormat="1" ht="25.5" customHeight="1">
      <c r="A13" s="17" t="s">
        <v>37</v>
      </c>
      <c r="B13" s="18" t="s">
        <v>38</v>
      </c>
      <c r="C13" s="19" t="s">
        <v>39</v>
      </c>
      <c r="D13" s="19" t="s">
        <v>40</v>
      </c>
      <c r="E13" s="17">
        <v>73.3</v>
      </c>
      <c r="F13" s="20">
        <f aca="true" t="shared" si="3" ref="F13:F19">E13*0.4</f>
        <v>29.32</v>
      </c>
      <c r="G13" s="17">
        <v>83.4</v>
      </c>
      <c r="H13" s="21">
        <f t="shared" si="1"/>
        <v>50.04</v>
      </c>
      <c r="I13" s="21">
        <f t="shared" si="2"/>
        <v>79.36</v>
      </c>
      <c r="J13" s="25">
        <v>1</v>
      </c>
      <c r="K13" s="26" t="s">
        <v>16</v>
      </c>
    </row>
    <row r="14" spans="1:11" s="3" customFormat="1" ht="25.5" customHeight="1">
      <c r="A14" s="17" t="s">
        <v>41</v>
      </c>
      <c r="B14" s="18" t="s">
        <v>42</v>
      </c>
      <c r="C14" s="19" t="s">
        <v>39</v>
      </c>
      <c r="D14" s="19" t="s">
        <v>40</v>
      </c>
      <c r="E14" s="17">
        <v>69.5</v>
      </c>
      <c r="F14" s="20">
        <f t="shared" si="3"/>
        <v>27.8</v>
      </c>
      <c r="G14" s="17">
        <v>80.8</v>
      </c>
      <c r="H14" s="21">
        <f t="shared" si="1"/>
        <v>48.48</v>
      </c>
      <c r="I14" s="21">
        <f t="shared" si="2"/>
        <v>76.28</v>
      </c>
      <c r="J14" s="25">
        <v>2</v>
      </c>
      <c r="K14" s="26" t="s">
        <v>16</v>
      </c>
    </row>
    <row r="15" spans="1:11" s="3" customFormat="1" ht="25.5" customHeight="1">
      <c r="A15" s="17" t="s">
        <v>43</v>
      </c>
      <c r="B15" s="18" t="s">
        <v>44</v>
      </c>
      <c r="C15" s="19" t="s">
        <v>39</v>
      </c>
      <c r="D15" s="19" t="s">
        <v>40</v>
      </c>
      <c r="E15" s="17">
        <v>66.8</v>
      </c>
      <c r="F15" s="20">
        <f t="shared" si="3"/>
        <v>26.72</v>
      </c>
      <c r="G15" s="17">
        <v>69.8</v>
      </c>
      <c r="H15" s="21">
        <f t="shared" si="1"/>
        <v>41.879999999999995</v>
      </c>
      <c r="I15" s="21">
        <f t="shared" si="2"/>
        <v>68.6</v>
      </c>
      <c r="J15" s="25">
        <v>3</v>
      </c>
      <c r="K15" s="27"/>
    </row>
    <row r="16" spans="1:11" s="3" customFormat="1" ht="25.5" customHeight="1">
      <c r="A16" s="17" t="s">
        <v>45</v>
      </c>
      <c r="B16" s="18" t="s">
        <v>46</v>
      </c>
      <c r="C16" s="19" t="s">
        <v>39</v>
      </c>
      <c r="D16" s="19" t="s">
        <v>47</v>
      </c>
      <c r="E16" s="17">
        <v>65.1</v>
      </c>
      <c r="F16" s="20">
        <f t="shared" si="3"/>
        <v>26.04</v>
      </c>
      <c r="G16" s="17">
        <v>75.2</v>
      </c>
      <c r="H16" s="21">
        <f t="shared" si="1"/>
        <v>45.12</v>
      </c>
      <c r="I16" s="21">
        <f t="shared" si="2"/>
        <v>71.16</v>
      </c>
      <c r="J16" s="25">
        <v>1</v>
      </c>
      <c r="K16" s="26" t="s">
        <v>16</v>
      </c>
    </row>
    <row r="17" spans="1:11" s="3" customFormat="1" ht="25.5" customHeight="1">
      <c r="A17" s="22" t="s">
        <v>48</v>
      </c>
      <c r="B17" s="23" t="s">
        <v>49</v>
      </c>
      <c r="C17" s="24" t="s">
        <v>39</v>
      </c>
      <c r="D17" s="24" t="s">
        <v>47</v>
      </c>
      <c r="E17" s="17">
        <v>64.25</v>
      </c>
      <c r="F17" s="20">
        <f t="shared" si="3"/>
        <v>25.700000000000003</v>
      </c>
      <c r="G17" s="17">
        <v>68.2</v>
      </c>
      <c r="H17" s="21">
        <f t="shared" si="1"/>
        <v>40.92</v>
      </c>
      <c r="I17" s="21">
        <f t="shared" si="2"/>
        <v>66.62</v>
      </c>
      <c r="J17" s="25">
        <v>2</v>
      </c>
      <c r="K17" s="26" t="s">
        <v>16</v>
      </c>
    </row>
    <row r="18" spans="1:11" s="3" customFormat="1" ht="25.5" customHeight="1">
      <c r="A18" s="17" t="s">
        <v>50</v>
      </c>
      <c r="B18" s="18" t="s">
        <v>51</v>
      </c>
      <c r="C18" s="19" t="s">
        <v>39</v>
      </c>
      <c r="D18" s="19" t="s">
        <v>52</v>
      </c>
      <c r="E18" s="17">
        <v>55.85</v>
      </c>
      <c r="F18" s="20">
        <f t="shared" si="3"/>
        <v>22.340000000000003</v>
      </c>
      <c r="G18" s="17">
        <v>71.8</v>
      </c>
      <c r="H18" s="21">
        <f t="shared" si="1"/>
        <v>43.08</v>
      </c>
      <c r="I18" s="21">
        <f t="shared" si="2"/>
        <v>65.42</v>
      </c>
      <c r="J18" s="25">
        <v>1</v>
      </c>
      <c r="K18" s="26" t="s">
        <v>16</v>
      </c>
    </row>
    <row r="19" spans="1:11" s="3" customFormat="1" ht="25.5" customHeight="1">
      <c r="A19" s="17" t="s">
        <v>53</v>
      </c>
      <c r="B19" s="18" t="s">
        <v>54</v>
      </c>
      <c r="C19" s="19" t="s">
        <v>39</v>
      </c>
      <c r="D19" s="19" t="s">
        <v>52</v>
      </c>
      <c r="E19" s="17">
        <v>59.75</v>
      </c>
      <c r="F19" s="20">
        <f t="shared" si="3"/>
        <v>23.900000000000002</v>
      </c>
      <c r="G19" s="17">
        <v>67.4</v>
      </c>
      <c r="H19" s="21">
        <f t="shared" si="1"/>
        <v>40.440000000000005</v>
      </c>
      <c r="I19" s="21">
        <f t="shared" si="2"/>
        <v>64.34</v>
      </c>
      <c r="J19" s="25">
        <v>2</v>
      </c>
      <c r="K19" s="26" t="s">
        <v>16</v>
      </c>
    </row>
    <row r="20" spans="1:11" s="3" customFormat="1" ht="25.5" customHeight="1">
      <c r="A20" s="17" t="s">
        <v>55</v>
      </c>
      <c r="B20" s="18" t="s">
        <v>56</v>
      </c>
      <c r="C20" s="19" t="s">
        <v>57</v>
      </c>
      <c r="D20" s="19" t="s">
        <v>58</v>
      </c>
      <c r="E20" s="17">
        <v>145</v>
      </c>
      <c r="F20" s="20">
        <f aca="true" t="shared" si="4" ref="F20:F83">E20*0.2</f>
        <v>29</v>
      </c>
      <c r="G20" s="17">
        <v>86.8</v>
      </c>
      <c r="H20" s="21">
        <f t="shared" si="1"/>
        <v>52.08</v>
      </c>
      <c r="I20" s="21">
        <f t="shared" si="2"/>
        <v>81.08</v>
      </c>
      <c r="J20" s="28">
        <v>1</v>
      </c>
      <c r="K20" s="26" t="s">
        <v>16</v>
      </c>
    </row>
    <row r="21" spans="1:11" s="3" customFormat="1" ht="25.5" customHeight="1">
      <c r="A21" s="17" t="s">
        <v>59</v>
      </c>
      <c r="B21" s="18" t="s">
        <v>60</v>
      </c>
      <c r="C21" s="19" t="s">
        <v>57</v>
      </c>
      <c r="D21" s="19" t="s">
        <v>58</v>
      </c>
      <c r="E21" s="17">
        <v>137</v>
      </c>
      <c r="F21" s="20">
        <f t="shared" si="4"/>
        <v>27.400000000000002</v>
      </c>
      <c r="G21" s="17">
        <v>83.8</v>
      </c>
      <c r="H21" s="21">
        <f t="shared" si="1"/>
        <v>50.279999999999994</v>
      </c>
      <c r="I21" s="21">
        <f t="shared" si="2"/>
        <v>77.67999999999999</v>
      </c>
      <c r="J21" s="28">
        <v>2</v>
      </c>
      <c r="K21" s="26" t="s">
        <v>16</v>
      </c>
    </row>
    <row r="22" spans="1:11" s="3" customFormat="1" ht="25.5" customHeight="1">
      <c r="A22" s="17" t="s">
        <v>61</v>
      </c>
      <c r="B22" s="18" t="s">
        <v>62</v>
      </c>
      <c r="C22" s="19" t="s">
        <v>57</v>
      </c>
      <c r="D22" s="19" t="s">
        <v>58</v>
      </c>
      <c r="E22" s="17">
        <v>137.5</v>
      </c>
      <c r="F22" s="20">
        <f t="shared" si="4"/>
        <v>27.5</v>
      </c>
      <c r="G22" s="17">
        <v>77.6</v>
      </c>
      <c r="H22" s="21">
        <f t="shared" si="1"/>
        <v>46.559999999999995</v>
      </c>
      <c r="I22" s="21">
        <f t="shared" si="2"/>
        <v>74.06</v>
      </c>
      <c r="J22" s="28">
        <v>3</v>
      </c>
      <c r="K22" s="26" t="s">
        <v>16</v>
      </c>
    </row>
    <row r="23" spans="1:11" s="3" customFormat="1" ht="25.5" customHeight="1">
      <c r="A23" s="17" t="s">
        <v>63</v>
      </c>
      <c r="B23" s="18" t="s">
        <v>64</v>
      </c>
      <c r="C23" s="19" t="s">
        <v>57</v>
      </c>
      <c r="D23" s="19" t="s">
        <v>58</v>
      </c>
      <c r="E23" s="17">
        <v>129</v>
      </c>
      <c r="F23" s="20">
        <f t="shared" si="4"/>
        <v>25.8</v>
      </c>
      <c r="G23" s="17">
        <v>79.8</v>
      </c>
      <c r="H23" s="21">
        <f t="shared" si="1"/>
        <v>47.879999999999995</v>
      </c>
      <c r="I23" s="21">
        <f t="shared" si="2"/>
        <v>73.67999999999999</v>
      </c>
      <c r="J23" s="28">
        <v>4</v>
      </c>
      <c r="K23" s="26" t="s">
        <v>16</v>
      </c>
    </row>
    <row r="24" spans="1:11" s="3" customFormat="1" ht="25.5" customHeight="1">
      <c r="A24" s="17" t="s">
        <v>65</v>
      </c>
      <c r="B24" s="18" t="s">
        <v>66</v>
      </c>
      <c r="C24" s="19" t="s">
        <v>57</v>
      </c>
      <c r="D24" s="19" t="s">
        <v>58</v>
      </c>
      <c r="E24" s="17">
        <v>129</v>
      </c>
      <c r="F24" s="20">
        <f t="shared" si="4"/>
        <v>25.8</v>
      </c>
      <c r="G24" s="17">
        <v>65.2</v>
      </c>
      <c r="H24" s="21">
        <f t="shared" si="1"/>
        <v>39.12</v>
      </c>
      <c r="I24" s="21">
        <f t="shared" si="2"/>
        <v>64.92</v>
      </c>
      <c r="J24" s="28">
        <v>5</v>
      </c>
      <c r="K24" s="26" t="s">
        <v>16</v>
      </c>
    </row>
    <row r="25" spans="1:11" s="3" customFormat="1" ht="25.5" customHeight="1">
      <c r="A25" s="17" t="s">
        <v>67</v>
      </c>
      <c r="B25" s="18" t="s">
        <v>68</v>
      </c>
      <c r="C25" s="19" t="s">
        <v>57</v>
      </c>
      <c r="D25" s="19" t="s">
        <v>58</v>
      </c>
      <c r="E25" s="17">
        <v>133</v>
      </c>
      <c r="F25" s="20">
        <f t="shared" si="4"/>
        <v>26.6</v>
      </c>
      <c r="G25" s="18" t="s">
        <v>69</v>
      </c>
      <c r="H25" s="21"/>
      <c r="I25" s="21"/>
      <c r="J25" s="28"/>
      <c r="K25" s="27"/>
    </row>
    <row r="26" spans="1:11" s="3" customFormat="1" ht="25.5" customHeight="1">
      <c r="A26" s="22" t="s">
        <v>70</v>
      </c>
      <c r="B26" s="23" t="s">
        <v>71</v>
      </c>
      <c r="C26" s="24" t="s">
        <v>57</v>
      </c>
      <c r="D26" s="24" t="s">
        <v>72</v>
      </c>
      <c r="E26" s="17">
        <v>150.5</v>
      </c>
      <c r="F26" s="20">
        <f t="shared" si="4"/>
        <v>30.1</v>
      </c>
      <c r="G26" s="17">
        <v>85.8</v>
      </c>
      <c r="H26" s="21">
        <f aca="true" t="shared" si="5" ref="H26:H54">G26*0.6</f>
        <v>51.48</v>
      </c>
      <c r="I26" s="21">
        <f aca="true" t="shared" si="6" ref="I26:I54">F26+H26</f>
        <v>81.58</v>
      </c>
      <c r="J26" s="25">
        <v>1</v>
      </c>
      <c r="K26" s="26" t="s">
        <v>16</v>
      </c>
    </row>
    <row r="27" spans="1:11" s="3" customFormat="1" ht="25.5" customHeight="1">
      <c r="A27" s="22" t="s">
        <v>73</v>
      </c>
      <c r="B27" s="23" t="s">
        <v>74</v>
      </c>
      <c r="C27" s="24" t="s">
        <v>57</v>
      </c>
      <c r="D27" s="24" t="s">
        <v>72</v>
      </c>
      <c r="E27" s="17">
        <v>146.5</v>
      </c>
      <c r="F27" s="20">
        <f t="shared" si="4"/>
        <v>29.3</v>
      </c>
      <c r="G27" s="17">
        <v>83.8</v>
      </c>
      <c r="H27" s="21">
        <f t="shared" si="5"/>
        <v>50.279999999999994</v>
      </c>
      <c r="I27" s="21">
        <f t="shared" si="6"/>
        <v>79.58</v>
      </c>
      <c r="J27" s="25">
        <v>2</v>
      </c>
      <c r="K27" s="26" t="s">
        <v>16</v>
      </c>
    </row>
    <row r="28" spans="1:11" s="3" customFormat="1" ht="25.5" customHeight="1">
      <c r="A28" s="17" t="s">
        <v>75</v>
      </c>
      <c r="B28" s="18" t="s">
        <v>76</v>
      </c>
      <c r="C28" s="19" t="s">
        <v>57</v>
      </c>
      <c r="D28" s="19" t="s">
        <v>72</v>
      </c>
      <c r="E28" s="17">
        <v>150</v>
      </c>
      <c r="F28" s="20">
        <f t="shared" si="4"/>
        <v>30</v>
      </c>
      <c r="G28" s="17">
        <v>75.4</v>
      </c>
      <c r="H28" s="21">
        <f t="shared" si="5"/>
        <v>45.24</v>
      </c>
      <c r="I28" s="21">
        <f t="shared" si="6"/>
        <v>75.24000000000001</v>
      </c>
      <c r="J28" s="25">
        <v>3</v>
      </c>
      <c r="K28" s="26" t="s">
        <v>16</v>
      </c>
    </row>
    <row r="29" spans="1:11" s="3" customFormat="1" ht="25.5" customHeight="1">
      <c r="A29" s="17" t="s">
        <v>77</v>
      </c>
      <c r="B29" s="18" t="s">
        <v>78</v>
      </c>
      <c r="C29" s="19" t="s">
        <v>57</v>
      </c>
      <c r="D29" s="19" t="s">
        <v>72</v>
      </c>
      <c r="E29" s="17">
        <v>144.5</v>
      </c>
      <c r="F29" s="20">
        <f t="shared" si="4"/>
        <v>28.900000000000002</v>
      </c>
      <c r="G29" s="17">
        <v>74.8</v>
      </c>
      <c r="H29" s="21">
        <f t="shared" si="5"/>
        <v>44.879999999999995</v>
      </c>
      <c r="I29" s="21">
        <f t="shared" si="6"/>
        <v>73.78</v>
      </c>
      <c r="J29" s="25">
        <v>4</v>
      </c>
      <c r="K29" s="26" t="s">
        <v>16</v>
      </c>
    </row>
    <row r="30" spans="1:11" s="3" customFormat="1" ht="25.5" customHeight="1">
      <c r="A30" s="17" t="s">
        <v>79</v>
      </c>
      <c r="B30" s="18" t="s">
        <v>80</v>
      </c>
      <c r="C30" s="19" t="s">
        <v>57</v>
      </c>
      <c r="D30" s="19" t="s">
        <v>72</v>
      </c>
      <c r="E30" s="17">
        <v>151</v>
      </c>
      <c r="F30" s="20">
        <f t="shared" si="4"/>
        <v>30.200000000000003</v>
      </c>
      <c r="G30" s="17">
        <v>72.6</v>
      </c>
      <c r="H30" s="21">
        <f t="shared" si="5"/>
        <v>43.559999999999995</v>
      </c>
      <c r="I30" s="21">
        <f t="shared" si="6"/>
        <v>73.75999999999999</v>
      </c>
      <c r="J30" s="25">
        <v>5</v>
      </c>
      <c r="K30" s="26" t="s">
        <v>16</v>
      </c>
    </row>
    <row r="31" spans="1:11" s="3" customFormat="1" ht="25.5" customHeight="1">
      <c r="A31" s="17" t="s">
        <v>81</v>
      </c>
      <c r="B31" s="18" t="s">
        <v>82</v>
      </c>
      <c r="C31" s="19" t="s">
        <v>57</v>
      </c>
      <c r="D31" s="19" t="s">
        <v>72</v>
      </c>
      <c r="E31" s="17">
        <v>146</v>
      </c>
      <c r="F31" s="20">
        <f t="shared" si="4"/>
        <v>29.200000000000003</v>
      </c>
      <c r="G31" s="17">
        <v>70.8</v>
      </c>
      <c r="H31" s="21">
        <f t="shared" si="5"/>
        <v>42.48</v>
      </c>
      <c r="I31" s="21">
        <f t="shared" si="6"/>
        <v>71.68</v>
      </c>
      <c r="J31" s="25">
        <v>6</v>
      </c>
      <c r="K31" s="29"/>
    </row>
    <row r="32" spans="1:11" s="3" customFormat="1" ht="25.5" customHeight="1">
      <c r="A32" s="17" t="s">
        <v>83</v>
      </c>
      <c r="B32" s="18" t="s">
        <v>84</v>
      </c>
      <c r="C32" s="19" t="s">
        <v>85</v>
      </c>
      <c r="D32" s="19" t="s">
        <v>86</v>
      </c>
      <c r="E32" s="17">
        <v>158</v>
      </c>
      <c r="F32" s="20">
        <f t="shared" si="4"/>
        <v>31.6</v>
      </c>
      <c r="G32" s="17">
        <v>77.4</v>
      </c>
      <c r="H32" s="21">
        <f t="shared" si="5"/>
        <v>46.440000000000005</v>
      </c>
      <c r="I32" s="21">
        <f t="shared" si="6"/>
        <v>78.04</v>
      </c>
      <c r="J32" s="28">
        <v>1</v>
      </c>
      <c r="K32" s="26" t="s">
        <v>16</v>
      </c>
    </row>
    <row r="33" spans="1:11" s="3" customFormat="1" ht="25.5" customHeight="1">
      <c r="A33" s="17" t="s">
        <v>87</v>
      </c>
      <c r="B33" s="18" t="s">
        <v>88</v>
      </c>
      <c r="C33" s="19" t="s">
        <v>85</v>
      </c>
      <c r="D33" s="19" t="s">
        <v>86</v>
      </c>
      <c r="E33" s="17">
        <v>151</v>
      </c>
      <c r="F33" s="20">
        <f t="shared" si="4"/>
        <v>30.200000000000003</v>
      </c>
      <c r="G33" s="17">
        <v>77.2</v>
      </c>
      <c r="H33" s="21">
        <f t="shared" si="5"/>
        <v>46.32</v>
      </c>
      <c r="I33" s="21">
        <f t="shared" si="6"/>
        <v>76.52000000000001</v>
      </c>
      <c r="J33" s="28">
        <v>2</v>
      </c>
      <c r="K33" s="26" t="s">
        <v>16</v>
      </c>
    </row>
    <row r="34" spans="1:11" s="3" customFormat="1" ht="25.5" customHeight="1">
      <c r="A34" s="17" t="s">
        <v>89</v>
      </c>
      <c r="B34" s="18" t="s">
        <v>90</v>
      </c>
      <c r="C34" s="19" t="s">
        <v>85</v>
      </c>
      <c r="D34" s="19" t="s">
        <v>86</v>
      </c>
      <c r="E34" s="17">
        <v>143.5</v>
      </c>
      <c r="F34" s="20">
        <f t="shared" si="4"/>
        <v>28.700000000000003</v>
      </c>
      <c r="G34" s="17">
        <v>78.4</v>
      </c>
      <c r="H34" s="21">
        <f t="shared" si="5"/>
        <v>47.04</v>
      </c>
      <c r="I34" s="21">
        <f t="shared" si="6"/>
        <v>75.74000000000001</v>
      </c>
      <c r="J34" s="28">
        <v>3</v>
      </c>
      <c r="K34" s="27"/>
    </row>
    <row r="35" spans="1:11" s="3" customFormat="1" ht="25.5" customHeight="1">
      <c r="A35" s="22" t="s">
        <v>91</v>
      </c>
      <c r="B35" s="23" t="s">
        <v>92</v>
      </c>
      <c r="C35" s="24" t="s">
        <v>85</v>
      </c>
      <c r="D35" s="24" t="s">
        <v>93</v>
      </c>
      <c r="E35" s="17">
        <v>149</v>
      </c>
      <c r="F35" s="20">
        <f t="shared" si="4"/>
        <v>29.8</v>
      </c>
      <c r="G35" s="17">
        <v>82.8</v>
      </c>
      <c r="H35" s="21">
        <f t="shared" si="5"/>
        <v>49.68</v>
      </c>
      <c r="I35" s="21">
        <f t="shared" si="6"/>
        <v>79.48</v>
      </c>
      <c r="J35" s="28">
        <v>1</v>
      </c>
      <c r="K35" s="26" t="s">
        <v>16</v>
      </c>
    </row>
    <row r="36" spans="1:11" s="3" customFormat="1" ht="25.5" customHeight="1">
      <c r="A36" s="17" t="s">
        <v>94</v>
      </c>
      <c r="B36" s="18" t="s">
        <v>95</v>
      </c>
      <c r="C36" s="19" t="s">
        <v>85</v>
      </c>
      <c r="D36" s="19" t="s">
        <v>93</v>
      </c>
      <c r="E36" s="17">
        <v>139.5</v>
      </c>
      <c r="F36" s="20">
        <f t="shared" si="4"/>
        <v>27.900000000000002</v>
      </c>
      <c r="G36" s="17">
        <v>78.4</v>
      </c>
      <c r="H36" s="21">
        <f t="shared" si="5"/>
        <v>47.04</v>
      </c>
      <c r="I36" s="21">
        <f t="shared" si="6"/>
        <v>74.94</v>
      </c>
      <c r="J36" s="28">
        <v>2</v>
      </c>
      <c r="K36" s="26" t="s">
        <v>16</v>
      </c>
    </row>
    <row r="37" spans="1:11" s="3" customFormat="1" ht="25.5" customHeight="1">
      <c r="A37" s="17" t="s">
        <v>96</v>
      </c>
      <c r="B37" s="18" t="s">
        <v>97</v>
      </c>
      <c r="C37" s="19" t="s">
        <v>85</v>
      </c>
      <c r="D37" s="19" t="s">
        <v>93</v>
      </c>
      <c r="E37" s="17">
        <v>134.5</v>
      </c>
      <c r="F37" s="20">
        <f t="shared" si="4"/>
        <v>26.900000000000002</v>
      </c>
      <c r="G37" s="17">
        <v>75.8</v>
      </c>
      <c r="H37" s="21">
        <f t="shared" si="5"/>
        <v>45.48</v>
      </c>
      <c r="I37" s="21">
        <f t="shared" si="6"/>
        <v>72.38</v>
      </c>
      <c r="J37" s="28">
        <v>3</v>
      </c>
      <c r="K37" s="29"/>
    </row>
    <row r="38" spans="1:11" s="3" customFormat="1" ht="25.5" customHeight="1">
      <c r="A38" s="17" t="s">
        <v>98</v>
      </c>
      <c r="B38" s="18" t="s">
        <v>99</v>
      </c>
      <c r="C38" s="19" t="s">
        <v>85</v>
      </c>
      <c r="D38" s="19" t="s">
        <v>100</v>
      </c>
      <c r="E38" s="17">
        <v>155</v>
      </c>
      <c r="F38" s="20">
        <f t="shared" si="4"/>
        <v>31</v>
      </c>
      <c r="G38" s="17">
        <v>77.4</v>
      </c>
      <c r="H38" s="21">
        <f t="shared" si="5"/>
        <v>46.440000000000005</v>
      </c>
      <c r="I38" s="21">
        <f t="shared" si="6"/>
        <v>77.44</v>
      </c>
      <c r="J38" s="25">
        <v>1</v>
      </c>
      <c r="K38" s="26" t="s">
        <v>16</v>
      </c>
    </row>
    <row r="39" spans="1:11" s="3" customFormat="1" ht="25.5" customHeight="1">
      <c r="A39" s="17" t="s">
        <v>101</v>
      </c>
      <c r="B39" s="18" t="s">
        <v>102</v>
      </c>
      <c r="C39" s="19" t="s">
        <v>85</v>
      </c>
      <c r="D39" s="19" t="s">
        <v>100</v>
      </c>
      <c r="E39" s="17">
        <v>152.5</v>
      </c>
      <c r="F39" s="20">
        <f t="shared" si="4"/>
        <v>30.5</v>
      </c>
      <c r="G39" s="17">
        <v>77.8</v>
      </c>
      <c r="H39" s="21">
        <f t="shared" si="5"/>
        <v>46.68</v>
      </c>
      <c r="I39" s="21">
        <f t="shared" si="6"/>
        <v>77.18</v>
      </c>
      <c r="J39" s="25">
        <v>2</v>
      </c>
      <c r="K39" s="26" t="s">
        <v>16</v>
      </c>
    </row>
    <row r="40" spans="1:11" s="3" customFormat="1" ht="25.5" customHeight="1">
      <c r="A40" s="17" t="s">
        <v>103</v>
      </c>
      <c r="B40" s="18" t="s">
        <v>104</v>
      </c>
      <c r="C40" s="19" t="s">
        <v>85</v>
      </c>
      <c r="D40" s="19" t="s">
        <v>100</v>
      </c>
      <c r="E40" s="17">
        <v>160</v>
      </c>
      <c r="F40" s="20">
        <f t="shared" si="4"/>
        <v>32</v>
      </c>
      <c r="G40" s="17">
        <v>74.8</v>
      </c>
      <c r="H40" s="21">
        <f t="shared" si="5"/>
        <v>44.879999999999995</v>
      </c>
      <c r="I40" s="21">
        <f t="shared" si="6"/>
        <v>76.88</v>
      </c>
      <c r="J40" s="25">
        <v>3</v>
      </c>
      <c r="K40" s="29"/>
    </row>
    <row r="41" spans="1:11" s="3" customFormat="1" ht="25.5" customHeight="1">
      <c r="A41" s="17" t="s">
        <v>105</v>
      </c>
      <c r="B41" s="18" t="s">
        <v>106</v>
      </c>
      <c r="C41" s="19" t="s">
        <v>85</v>
      </c>
      <c r="D41" s="19" t="s">
        <v>107</v>
      </c>
      <c r="E41" s="17">
        <v>147.5</v>
      </c>
      <c r="F41" s="20">
        <f t="shared" si="4"/>
        <v>29.5</v>
      </c>
      <c r="G41" s="17">
        <v>78.6</v>
      </c>
      <c r="H41" s="21">
        <f t="shared" si="5"/>
        <v>47.16</v>
      </c>
      <c r="I41" s="21">
        <f t="shared" si="6"/>
        <v>76.66</v>
      </c>
      <c r="J41" s="25">
        <v>1</v>
      </c>
      <c r="K41" s="26" t="s">
        <v>16</v>
      </c>
    </row>
    <row r="42" spans="1:11" s="3" customFormat="1" ht="25.5" customHeight="1">
      <c r="A42" s="17" t="s">
        <v>108</v>
      </c>
      <c r="B42" s="18" t="s">
        <v>109</v>
      </c>
      <c r="C42" s="19" t="s">
        <v>85</v>
      </c>
      <c r="D42" s="19" t="s">
        <v>107</v>
      </c>
      <c r="E42" s="17">
        <v>148.5</v>
      </c>
      <c r="F42" s="20">
        <f t="shared" si="4"/>
        <v>29.700000000000003</v>
      </c>
      <c r="G42" s="17">
        <v>78.2</v>
      </c>
      <c r="H42" s="21">
        <f t="shared" si="5"/>
        <v>46.92</v>
      </c>
      <c r="I42" s="21">
        <f t="shared" si="6"/>
        <v>76.62</v>
      </c>
      <c r="J42" s="25">
        <v>2</v>
      </c>
      <c r="K42" s="26" t="s">
        <v>16</v>
      </c>
    </row>
    <row r="43" spans="1:11" s="3" customFormat="1" ht="25.5" customHeight="1">
      <c r="A43" s="17" t="s">
        <v>110</v>
      </c>
      <c r="B43" s="18" t="s">
        <v>111</v>
      </c>
      <c r="C43" s="19" t="s">
        <v>85</v>
      </c>
      <c r="D43" s="19" t="s">
        <v>107</v>
      </c>
      <c r="E43" s="17">
        <v>148.5</v>
      </c>
      <c r="F43" s="20">
        <f t="shared" si="4"/>
        <v>29.700000000000003</v>
      </c>
      <c r="G43" s="17">
        <v>76.2</v>
      </c>
      <c r="H43" s="21">
        <f t="shared" si="5"/>
        <v>45.72</v>
      </c>
      <c r="I43" s="21">
        <f t="shared" si="6"/>
        <v>75.42</v>
      </c>
      <c r="J43" s="25">
        <v>3</v>
      </c>
      <c r="K43" s="27"/>
    </row>
    <row r="44" spans="1:11" s="3" customFormat="1" ht="25.5" customHeight="1">
      <c r="A44" s="17" t="s">
        <v>112</v>
      </c>
      <c r="B44" s="18" t="s">
        <v>113</v>
      </c>
      <c r="C44" s="19" t="s">
        <v>114</v>
      </c>
      <c r="D44" s="19" t="s">
        <v>115</v>
      </c>
      <c r="E44" s="17">
        <v>142</v>
      </c>
      <c r="F44" s="20">
        <f t="shared" si="4"/>
        <v>28.400000000000002</v>
      </c>
      <c r="G44" s="17">
        <v>80.6</v>
      </c>
      <c r="H44" s="21">
        <f t="shared" si="5"/>
        <v>48.35999999999999</v>
      </c>
      <c r="I44" s="21">
        <f t="shared" si="6"/>
        <v>76.75999999999999</v>
      </c>
      <c r="J44" s="28">
        <v>1</v>
      </c>
      <c r="K44" s="26" t="s">
        <v>16</v>
      </c>
    </row>
    <row r="45" spans="1:11" s="3" customFormat="1" ht="25.5" customHeight="1">
      <c r="A45" s="17" t="s">
        <v>116</v>
      </c>
      <c r="B45" s="18" t="s">
        <v>117</v>
      </c>
      <c r="C45" s="19" t="s">
        <v>114</v>
      </c>
      <c r="D45" s="19" t="s">
        <v>115</v>
      </c>
      <c r="E45" s="17">
        <v>130</v>
      </c>
      <c r="F45" s="20">
        <f t="shared" si="4"/>
        <v>26</v>
      </c>
      <c r="G45" s="17">
        <v>79.4</v>
      </c>
      <c r="H45" s="21">
        <f t="shared" si="5"/>
        <v>47.64</v>
      </c>
      <c r="I45" s="21">
        <f t="shared" si="6"/>
        <v>73.64</v>
      </c>
      <c r="J45" s="28">
        <v>2</v>
      </c>
      <c r="K45" s="26" t="s">
        <v>16</v>
      </c>
    </row>
    <row r="46" spans="1:11" s="3" customFormat="1" ht="25.5" customHeight="1">
      <c r="A46" s="17" t="s">
        <v>118</v>
      </c>
      <c r="B46" s="18" t="s">
        <v>119</v>
      </c>
      <c r="C46" s="19" t="s">
        <v>114</v>
      </c>
      <c r="D46" s="19" t="s">
        <v>115</v>
      </c>
      <c r="E46" s="17">
        <v>131.5</v>
      </c>
      <c r="F46" s="20">
        <f t="shared" si="4"/>
        <v>26.3</v>
      </c>
      <c r="G46" s="17">
        <v>78.6</v>
      </c>
      <c r="H46" s="21">
        <f t="shared" si="5"/>
        <v>47.16</v>
      </c>
      <c r="I46" s="21">
        <f t="shared" si="6"/>
        <v>73.46</v>
      </c>
      <c r="J46" s="28">
        <v>3</v>
      </c>
      <c r="K46" s="27"/>
    </row>
    <row r="47" spans="1:11" s="3" customFormat="1" ht="25.5" customHeight="1">
      <c r="A47" s="17" t="s">
        <v>120</v>
      </c>
      <c r="B47" s="18" t="s">
        <v>121</v>
      </c>
      <c r="C47" s="19" t="s">
        <v>114</v>
      </c>
      <c r="D47" s="19" t="s">
        <v>122</v>
      </c>
      <c r="E47" s="17">
        <v>132.5</v>
      </c>
      <c r="F47" s="20">
        <f t="shared" si="4"/>
        <v>26.5</v>
      </c>
      <c r="G47" s="17">
        <v>80.4</v>
      </c>
      <c r="H47" s="21">
        <f t="shared" si="5"/>
        <v>48.24</v>
      </c>
      <c r="I47" s="21">
        <f t="shared" si="6"/>
        <v>74.74000000000001</v>
      </c>
      <c r="J47" s="28">
        <v>1</v>
      </c>
      <c r="K47" s="26" t="s">
        <v>16</v>
      </c>
    </row>
    <row r="48" spans="1:11" s="3" customFormat="1" ht="25.5" customHeight="1">
      <c r="A48" s="17" t="s">
        <v>123</v>
      </c>
      <c r="B48" s="18" t="s">
        <v>124</v>
      </c>
      <c r="C48" s="19" t="s">
        <v>114</v>
      </c>
      <c r="D48" s="19" t="s">
        <v>122</v>
      </c>
      <c r="E48" s="17">
        <v>137</v>
      </c>
      <c r="F48" s="20">
        <f t="shared" si="4"/>
        <v>27.400000000000002</v>
      </c>
      <c r="G48" s="17">
        <v>78.8</v>
      </c>
      <c r="H48" s="21">
        <f t="shared" si="5"/>
        <v>47.279999999999994</v>
      </c>
      <c r="I48" s="21">
        <f t="shared" si="6"/>
        <v>74.67999999999999</v>
      </c>
      <c r="J48" s="28">
        <v>2</v>
      </c>
      <c r="K48" s="26" t="s">
        <v>16</v>
      </c>
    </row>
    <row r="49" spans="1:11" s="3" customFormat="1" ht="25.5" customHeight="1">
      <c r="A49" s="17" t="s">
        <v>125</v>
      </c>
      <c r="B49" s="18" t="s">
        <v>126</v>
      </c>
      <c r="C49" s="19" t="s">
        <v>114</v>
      </c>
      <c r="D49" s="19" t="s">
        <v>122</v>
      </c>
      <c r="E49" s="17">
        <v>127.5</v>
      </c>
      <c r="F49" s="20">
        <f t="shared" si="4"/>
        <v>25.5</v>
      </c>
      <c r="G49" s="17">
        <v>75.8</v>
      </c>
      <c r="H49" s="21">
        <f t="shared" si="5"/>
        <v>45.48</v>
      </c>
      <c r="I49" s="21">
        <f t="shared" si="6"/>
        <v>70.97999999999999</v>
      </c>
      <c r="J49" s="28">
        <v>3</v>
      </c>
      <c r="K49" s="29"/>
    </row>
    <row r="50" spans="1:11" s="3" customFormat="1" ht="25.5" customHeight="1">
      <c r="A50" s="17" t="s">
        <v>127</v>
      </c>
      <c r="B50" s="18" t="s">
        <v>128</v>
      </c>
      <c r="C50" s="19" t="s">
        <v>129</v>
      </c>
      <c r="D50" s="19" t="s">
        <v>130</v>
      </c>
      <c r="E50" s="17">
        <v>140.5</v>
      </c>
      <c r="F50" s="20">
        <f t="shared" si="4"/>
        <v>28.1</v>
      </c>
      <c r="G50" s="17">
        <v>83.8</v>
      </c>
      <c r="H50" s="21">
        <f t="shared" si="5"/>
        <v>50.279999999999994</v>
      </c>
      <c r="I50" s="21">
        <f t="shared" si="6"/>
        <v>78.38</v>
      </c>
      <c r="J50" s="28">
        <v>1</v>
      </c>
      <c r="K50" s="26" t="s">
        <v>16</v>
      </c>
    </row>
    <row r="51" spans="1:11" s="3" customFormat="1" ht="25.5" customHeight="1">
      <c r="A51" s="22" t="s">
        <v>131</v>
      </c>
      <c r="B51" s="23" t="s">
        <v>132</v>
      </c>
      <c r="C51" s="24" t="s">
        <v>129</v>
      </c>
      <c r="D51" s="24" t="s">
        <v>130</v>
      </c>
      <c r="E51" s="17">
        <v>153</v>
      </c>
      <c r="F51" s="20">
        <f t="shared" si="4"/>
        <v>30.6</v>
      </c>
      <c r="G51" s="17">
        <v>79.4</v>
      </c>
      <c r="H51" s="21">
        <f t="shared" si="5"/>
        <v>47.64</v>
      </c>
      <c r="I51" s="21">
        <f t="shared" si="6"/>
        <v>78.24000000000001</v>
      </c>
      <c r="J51" s="28">
        <v>2</v>
      </c>
      <c r="K51" s="26" t="s">
        <v>16</v>
      </c>
    </row>
    <row r="52" spans="1:11" s="3" customFormat="1" ht="25.5" customHeight="1">
      <c r="A52" s="17" t="s">
        <v>133</v>
      </c>
      <c r="B52" s="18" t="s">
        <v>134</v>
      </c>
      <c r="C52" s="19" t="s">
        <v>129</v>
      </c>
      <c r="D52" s="19" t="s">
        <v>130</v>
      </c>
      <c r="E52" s="17">
        <v>146</v>
      </c>
      <c r="F52" s="20">
        <f t="shared" si="4"/>
        <v>29.200000000000003</v>
      </c>
      <c r="G52" s="17">
        <v>80.2</v>
      </c>
      <c r="H52" s="21">
        <f t="shared" si="5"/>
        <v>48.12</v>
      </c>
      <c r="I52" s="21">
        <f t="shared" si="6"/>
        <v>77.32</v>
      </c>
      <c r="J52" s="28">
        <v>3</v>
      </c>
      <c r="K52" s="26" t="s">
        <v>16</v>
      </c>
    </row>
    <row r="53" spans="1:11" s="3" customFormat="1" ht="25.5" customHeight="1">
      <c r="A53" s="17" t="s">
        <v>135</v>
      </c>
      <c r="B53" s="18" t="s">
        <v>136</v>
      </c>
      <c r="C53" s="19" t="s">
        <v>129</v>
      </c>
      <c r="D53" s="19" t="s">
        <v>130</v>
      </c>
      <c r="E53" s="17">
        <v>141</v>
      </c>
      <c r="F53" s="20">
        <f t="shared" si="4"/>
        <v>28.200000000000003</v>
      </c>
      <c r="G53" s="17">
        <v>80.4</v>
      </c>
      <c r="H53" s="21">
        <f t="shared" si="5"/>
        <v>48.24</v>
      </c>
      <c r="I53" s="21">
        <f t="shared" si="6"/>
        <v>76.44</v>
      </c>
      <c r="J53" s="28">
        <v>4</v>
      </c>
      <c r="K53" s="26" t="s">
        <v>16</v>
      </c>
    </row>
    <row r="54" spans="1:11" s="3" customFormat="1" ht="25.5" customHeight="1">
      <c r="A54" s="17" t="s">
        <v>137</v>
      </c>
      <c r="B54" s="18" t="s">
        <v>138</v>
      </c>
      <c r="C54" s="19" t="s">
        <v>129</v>
      </c>
      <c r="D54" s="19" t="s">
        <v>130</v>
      </c>
      <c r="E54" s="17">
        <v>143.5</v>
      </c>
      <c r="F54" s="20">
        <f t="shared" si="4"/>
        <v>28.700000000000003</v>
      </c>
      <c r="G54" s="17">
        <v>75.4</v>
      </c>
      <c r="H54" s="21">
        <f t="shared" si="5"/>
        <v>45.24</v>
      </c>
      <c r="I54" s="21">
        <f t="shared" si="6"/>
        <v>73.94</v>
      </c>
      <c r="J54" s="28">
        <v>5</v>
      </c>
      <c r="K54" s="27"/>
    </row>
    <row r="55" spans="1:11" s="3" customFormat="1" ht="25.5" customHeight="1">
      <c r="A55" s="17" t="s">
        <v>139</v>
      </c>
      <c r="B55" s="18" t="s">
        <v>140</v>
      </c>
      <c r="C55" s="19" t="s">
        <v>129</v>
      </c>
      <c r="D55" s="19" t="s">
        <v>130</v>
      </c>
      <c r="E55" s="17">
        <v>151</v>
      </c>
      <c r="F55" s="20">
        <f t="shared" si="4"/>
        <v>30.200000000000003</v>
      </c>
      <c r="G55" s="18" t="s">
        <v>141</v>
      </c>
      <c r="H55" s="21"/>
      <c r="I55" s="21"/>
      <c r="J55" s="25"/>
      <c r="K55" s="25"/>
    </row>
    <row r="56" spans="1:11" s="3" customFormat="1" ht="25.5" customHeight="1">
      <c r="A56" s="17" t="s">
        <v>142</v>
      </c>
      <c r="B56" s="18" t="s">
        <v>143</v>
      </c>
      <c r="C56" s="19" t="s">
        <v>129</v>
      </c>
      <c r="D56" s="19" t="s">
        <v>144</v>
      </c>
      <c r="E56" s="17">
        <v>153</v>
      </c>
      <c r="F56" s="20">
        <f t="shared" si="4"/>
        <v>30.6</v>
      </c>
      <c r="G56" s="17">
        <v>84.8</v>
      </c>
      <c r="H56" s="21">
        <f aca="true" t="shared" si="7" ref="H56:H119">G56*0.6</f>
        <v>50.879999999999995</v>
      </c>
      <c r="I56" s="21">
        <f aca="true" t="shared" si="8" ref="I56:I119">F56+H56</f>
        <v>81.47999999999999</v>
      </c>
      <c r="J56" s="25">
        <v>1</v>
      </c>
      <c r="K56" s="26" t="s">
        <v>16</v>
      </c>
    </row>
    <row r="57" spans="1:11" s="3" customFormat="1" ht="25.5" customHeight="1">
      <c r="A57" s="17" t="s">
        <v>145</v>
      </c>
      <c r="B57" s="18" t="s">
        <v>146</v>
      </c>
      <c r="C57" s="19" t="s">
        <v>129</v>
      </c>
      <c r="D57" s="19" t="s">
        <v>144</v>
      </c>
      <c r="E57" s="17">
        <v>145</v>
      </c>
      <c r="F57" s="20">
        <f t="shared" si="4"/>
        <v>29</v>
      </c>
      <c r="G57" s="17">
        <v>81.8</v>
      </c>
      <c r="H57" s="21">
        <f t="shared" si="7"/>
        <v>49.08</v>
      </c>
      <c r="I57" s="21">
        <f t="shared" si="8"/>
        <v>78.08</v>
      </c>
      <c r="J57" s="25">
        <v>2</v>
      </c>
      <c r="K57" s="26" t="s">
        <v>16</v>
      </c>
    </row>
    <row r="58" spans="1:11" s="3" customFormat="1" ht="25.5" customHeight="1">
      <c r="A58" s="17" t="s">
        <v>147</v>
      </c>
      <c r="B58" s="18" t="s">
        <v>148</v>
      </c>
      <c r="C58" s="19" t="s">
        <v>129</v>
      </c>
      <c r="D58" s="19" t="s">
        <v>144</v>
      </c>
      <c r="E58" s="17">
        <v>150.5</v>
      </c>
      <c r="F58" s="20">
        <f t="shared" si="4"/>
        <v>30.1</v>
      </c>
      <c r="G58" s="17">
        <v>79.4</v>
      </c>
      <c r="H58" s="21">
        <f t="shared" si="7"/>
        <v>47.64</v>
      </c>
      <c r="I58" s="21">
        <f t="shared" si="8"/>
        <v>77.74000000000001</v>
      </c>
      <c r="J58" s="25">
        <v>3</v>
      </c>
      <c r="K58" s="26" t="s">
        <v>16</v>
      </c>
    </row>
    <row r="59" spans="1:11" s="3" customFormat="1" ht="25.5" customHeight="1">
      <c r="A59" s="17" t="s">
        <v>149</v>
      </c>
      <c r="B59" s="18" t="s">
        <v>150</v>
      </c>
      <c r="C59" s="19" t="s">
        <v>129</v>
      </c>
      <c r="D59" s="19" t="s">
        <v>144</v>
      </c>
      <c r="E59" s="17">
        <v>141</v>
      </c>
      <c r="F59" s="20">
        <f t="shared" si="4"/>
        <v>28.200000000000003</v>
      </c>
      <c r="G59" s="17">
        <v>79.8</v>
      </c>
      <c r="H59" s="21">
        <f t="shared" si="7"/>
        <v>47.879999999999995</v>
      </c>
      <c r="I59" s="21">
        <f t="shared" si="8"/>
        <v>76.08</v>
      </c>
      <c r="J59" s="25">
        <v>4</v>
      </c>
      <c r="K59" s="26" t="s">
        <v>16</v>
      </c>
    </row>
    <row r="60" spans="1:11" s="3" customFormat="1" ht="25.5" customHeight="1">
      <c r="A60" s="17" t="s">
        <v>151</v>
      </c>
      <c r="B60" s="18" t="s">
        <v>152</v>
      </c>
      <c r="C60" s="19" t="s">
        <v>129</v>
      </c>
      <c r="D60" s="19" t="s">
        <v>144</v>
      </c>
      <c r="E60" s="17">
        <v>143.5</v>
      </c>
      <c r="F60" s="20">
        <f t="shared" si="4"/>
        <v>28.700000000000003</v>
      </c>
      <c r="G60" s="17">
        <v>78.4</v>
      </c>
      <c r="H60" s="21">
        <f t="shared" si="7"/>
        <v>47.04</v>
      </c>
      <c r="I60" s="21">
        <f t="shared" si="8"/>
        <v>75.74000000000001</v>
      </c>
      <c r="J60" s="25">
        <v>5</v>
      </c>
      <c r="K60" s="25"/>
    </row>
    <row r="61" spans="1:11" s="3" customFormat="1" ht="25.5" customHeight="1">
      <c r="A61" s="17" t="s">
        <v>153</v>
      </c>
      <c r="B61" s="18" t="s">
        <v>154</v>
      </c>
      <c r="C61" s="19" t="s">
        <v>129</v>
      </c>
      <c r="D61" s="19" t="s">
        <v>144</v>
      </c>
      <c r="E61" s="17">
        <v>141</v>
      </c>
      <c r="F61" s="20">
        <f t="shared" si="4"/>
        <v>28.200000000000003</v>
      </c>
      <c r="G61" s="17">
        <v>79</v>
      </c>
      <c r="H61" s="21">
        <f t="shared" si="7"/>
        <v>47.4</v>
      </c>
      <c r="I61" s="21">
        <f t="shared" si="8"/>
        <v>75.6</v>
      </c>
      <c r="J61" s="25">
        <v>6</v>
      </c>
      <c r="K61" s="29"/>
    </row>
    <row r="62" spans="1:11" s="3" customFormat="1" ht="25.5" customHeight="1">
      <c r="A62" s="17" t="s">
        <v>155</v>
      </c>
      <c r="B62" s="18" t="s">
        <v>156</v>
      </c>
      <c r="C62" s="19" t="s">
        <v>129</v>
      </c>
      <c r="D62" s="19" t="s">
        <v>157</v>
      </c>
      <c r="E62" s="17">
        <v>140.5</v>
      </c>
      <c r="F62" s="20">
        <f t="shared" si="4"/>
        <v>28.1</v>
      </c>
      <c r="G62" s="17">
        <v>84.8</v>
      </c>
      <c r="H62" s="21">
        <f t="shared" si="7"/>
        <v>50.879999999999995</v>
      </c>
      <c r="I62" s="21">
        <f t="shared" si="8"/>
        <v>78.97999999999999</v>
      </c>
      <c r="J62" s="28">
        <v>1</v>
      </c>
      <c r="K62" s="26" t="s">
        <v>16</v>
      </c>
    </row>
    <row r="63" spans="1:11" s="3" customFormat="1" ht="25.5" customHeight="1">
      <c r="A63" s="17" t="s">
        <v>158</v>
      </c>
      <c r="B63" s="18" t="s">
        <v>159</v>
      </c>
      <c r="C63" s="19" t="s">
        <v>129</v>
      </c>
      <c r="D63" s="19" t="s">
        <v>157</v>
      </c>
      <c r="E63" s="17">
        <v>144.5</v>
      </c>
      <c r="F63" s="20">
        <f t="shared" si="4"/>
        <v>28.900000000000002</v>
      </c>
      <c r="G63" s="17">
        <v>82</v>
      </c>
      <c r="H63" s="21">
        <f t="shared" si="7"/>
        <v>49.199999999999996</v>
      </c>
      <c r="I63" s="21">
        <f t="shared" si="8"/>
        <v>78.1</v>
      </c>
      <c r="J63" s="28">
        <v>2</v>
      </c>
      <c r="K63" s="26" t="s">
        <v>16</v>
      </c>
    </row>
    <row r="64" spans="1:11" s="3" customFormat="1" ht="25.5" customHeight="1">
      <c r="A64" s="17" t="s">
        <v>160</v>
      </c>
      <c r="B64" s="18" t="s">
        <v>161</v>
      </c>
      <c r="C64" s="19" t="s">
        <v>129</v>
      </c>
      <c r="D64" s="19" t="s">
        <v>157</v>
      </c>
      <c r="E64" s="17">
        <v>139.5</v>
      </c>
      <c r="F64" s="20">
        <f t="shared" si="4"/>
        <v>27.900000000000002</v>
      </c>
      <c r="G64" s="17">
        <v>81</v>
      </c>
      <c r="H64" s="21">
        <f t="shared" si="7"/>
        <v>48.6</v>
      </c>
      <c r="I64" s="21">
        <f t="shared" si="8"/>
        <v>76.5</v>
      </c>
      <c r="J64" s="28">
        <v>3</v>
      </c>
      <c r="K64" s="26" t="s">
        <v>16</v>
      </c>
    </row>
    <row r="65" spans="1:11" s="3" customFormat="1" ht="25.5" customHeight="1">
      <c r="A65" s="17" t="s">
        <v>162</v>
      </c>
      <c r="B65" s="18" t="s">
        <v>163</v>
      </c>
      <c r="C65" s="19" t="s">
        <v>129</v>
      </c>
      <c r="D65" s="19" t="s">
        <v>157</v>
      </c>
      <c r="E65" s="17">
        <v>142</v>
      </c>
      <c r="F65" s="20">
        <f t="shared" si="4"/>
        <v>28.400000000000002</v>
      </c>
      <c r="G65" s="17">
        <v>79.6</v>
      </c>
      <c r="H65" s="21">
        <f t="shared" si="7"/>
        <v>47.76</v>
      </c>
      <c r="I65" s="21">
        <f t="shared" si="8"/>
        <v>76.16</v>
      </c>
      <c r="J65" s="28">
        <v>4</v>
      </c>
      <c r="K65" s="26" t="s">
        <v>16</v>
      </c>
    </row>
    <row r="66" spans="1:11" s="3" customFormat="1" ht="25.5" customHeight="1">
      <c r="A66" s="17" t="s">
        <v>164</v>
      </c>
      <c r="B66" s="18" t="s">
        <v>165</v>
      </c>
      <c r="C66" s="19" t="s">
        <v>129</v>
      </c>
      <c r="D66" s="19" t="s">
        <v>157</v>
      </c>
      <c r="E66" s="17">
        <v>139.5</v>
      </c>
      <c r="F66" s="20">
        <f t="shared" si="4"/>
        <v>27.900000000000002</v>
      </c>
      <c r="G66" s="17">
        <v>79.8</v>
      </c>
      <c r="H66" s="21">
        <f t="shared" si="7"/>
        <v>47.879999999999995</v>
      </c>
      <c r="I66" s="21">
        <f t="shared" si="8"/>
        <v>75.78</v>
      </c>
      <c r="J66" s="28">
        <v>5</v>
      </c>
      <c r="K66" s="27"/>
    </row>
    <row r="67" spans="1:11" s="3" customFormat="1" ht="25.5" customHeight="1">
      <c r="A67" s="17" t="s">
        <v>166</v>
      </c>
      <c r="B67" s="18" t="s">
        <v>167</v>
      </c>
      <c r="C67" s="19" t="s">
        <v>129</v>
      </c>
      <c r="D67" s="19" t="s">
        <v>157</v>
      </c>
      <c r="E67" s="17">
        <v>147.5</v>
      </c>
      <c r="F67" s="20">
        <f t="shared" si="4"/>
        <v>29.5</v>
      </c>
      <c r="G67" s="17">
        <v>75.4</v>
      </c>
      <c r="H67" s="21">
        <f t="shared" si="7"/>
        <v>45.24</v>
      </c>
      <c r="I67" s="21">
        <f t="shared" si="8"/>
        <v>74.74000000000001</v>
      </c>
      <c r="J67" s="28">
        <v>6</v>
      </c>
      <c r="K67" s="29"/>
    </row>
    <row r="68" spans="1:11" s="3" customFormat="1" ht="25.5" customHeight="1">
      <c r="A68" s="17" t="s">
        <v>168</v>
      </c>
      <c r="B68" s="18" t="s">
        <v>169</v>
      </c>
      <c r="C68" s="19" t="s">
        <v>129</v>
      </c>
      <c r="D68" s="19" t="s">
        <v>170</v>
      </c>
      <c r="E68" s="17">
        <v>147.5</v>
      </c>
      <c r="F68" s="20">
        <f t="shared" si="4"/>
        <v>29.5</v>
      </c>
      <c r="G68" s="17">
        <v>84.2</v>
      </c>
      <c r="H68" s="21">
        <f t="shared" si="7"/>
        <v>50.52</v>
      </c>
      <c r="I68" s="21">
        <f t="shared" si="8"/>
        <v>80.02000000000001</v>
      </c>
      <c r="J68" s="28">
        <v>1</v>
      </c>
      <c r="K68" s="26" t="s">
        <v>16</v>
      </c>
    </row>
    <row r="69" spans="1:11" s="3" customFormat="1" ht="25.5" customHeight="1">
      <c r="A69" s="17" t="s">
        <v>171</v>
      </c>
      <c r="B69" s="18" t="s">
        <v>172</v>
      </c>
      <c r="C69" s="19" t="s">
        <v>129</v>
      </c>
      <c r="D69" s="19" t="s">
        <v>170</v>
      </c>
      <c r="E69" s="17">
        <v>152.5</v>
      </c>
      <c r="F69" s="20">
        <f t="shared" si="4"/>
        <v>30.5</v>
      </c>
      <c r="G69" s="17">
        <v>80.2</v>
      </c>
      <c r="H69" s="21">
        <f t="shared" si="7"/>
        <v>48.12</v>
      </c>
      <c r="I69" s="21">
        <f t="shared" si="8"/>
        <v>78.62</v>
      </c>
      <c r="J69" s="28">
        <v>2</v>
      </c>
      <c r="K69" s="26" t="s">
        <v>16</v>
      </c>
    </row>
    <row r="70" spans="1:11" s="3" customFormat="1" ht="25.5" customHeight="1">
      <c r="A70" s="22" t="s">
        <v>173</v>
      </c>
      <c r="B70" s="23" t="s">
        <v>174</v>
      </c>
      <c r="C70" s="24" t="s">
        <v>129</v>
      </c>
      <c r="D70" s="24" t="s">
        <v>170</v>
      </c>
      <c r="E70" s="17">
        <v>145</v>
      </c>
      <c r="F70" s="20">
        <f t="shared" si="4"/>
        <v>29</v>
      </c>
      <c r="G70" s="17">
        <v>73.8</v>
      </c>
      <c r="H70" s="21">
        <f t="shared" si="7"/>
        <v>44.279999999999994</v>
      </c>
      <c r="I70" s="21">
        <f t="shared" si="8"/>
        <v>73.28</v>
      </c>
      <c r="J70" s="28">
        <v>3</v>
      </c>
      <c r="K70" s="27"/>
    </row>
    <row r="71" spans="1:11" s="3" customFormat="1" ht="25.5" customHeight="1">
      <c r="A71" s="17" t="s">
        <v>175</v>
      </c>
      <c r="B71" s="18" t="s">
        <v>176</v>
      </c>
      <c r="C71" s="19" t="s">
        <v>129</v>
      </c>
      <c r="D71" s="19" t="s">
        <v>177</v>
      </c>
      <c r="E71" s="17">
        <v>151.5</v>
      </c>
      <c r="F71" s="20">
        <f t="shared" si="4"/>
        <v>30.3</v>
      </c>
      <c r="G71" s="17">
        <v>86.2</v>
      </c>
      <c r="H71" s="21">
        <f t="shared" si="7"/>
        <v>51.72</v>
      </c>
      <c r="I71" s="21">
        <f t="shared" si="8"/>
        <v>82.02</v>
      </c>
      <c r="J71" s="25">
        <v>1</v>
      </c>
      <c r="K71" s="26" t="s">
        <v>16</v>
      </c>
    </row>
    <row r="72" spans="1:11" s="3" customFormat="1" ht="25.5" customHeight="1">
      <c r="A72" s="22" t="s">
        <v>178</v>
      </c>
      <c r="B72" s="23" t="s">
        <v>179</v>
      </c>
      <c r="C72" s="24" t="s">
        <v>129</v>
      </c>
      <c r="D72" s="24" t="s">
        <v>177</v>
      </c>
      <c r="E72" s="17">
        <v>154</v>
      </c>
      <c r="F72" s="20">
        <f t="shared" si="4"/>
        <v>30.8</v>
      </c>
      <c r="G72" s="17">
        <v>80</v>
      </c>
      <c r="H72" s="21">
        <f t="shared" si="7"/>
        <v>48</v>
      </c>
      <c r="I72" s="21">
        <f t="shared" si="8"/>
        <v>78.8</v>
      </c>
      <c r="J72" s="25">
        <v>2</v>
      </c>
      <c r="K72" s="26" t="s">
        <v>16</v>
      </c>
    </row>
    <row r="73" spans="1:11" s="3" customFormat="1" ht="25.5" customHeight="1">
      <c r="A73" s="17" t="s">
        <v>180</v>
      </c>
      <c r="B73" s="18" t="s">
        <v>181</v>
      </c>
      <c r="C73" s="19" t="s">
        <v>129</v>
      </c>
      <c r="D73" s="19" t="s">
        <v>177</v>
      </c>
      <c r="E73" s="17">
        <v>149.5</v>
      </c>
      <c r="F73" s="20">
        <f t="shared" si="4"/>
        <v>29.900000000000002</v>
      </c>
      <c r="G73" s="17">
        <v>77</v>
      </c>
      <c r="H73" s="21">
        <f t="shared" si="7"/>
        <v>46.199999999999996</v>
      </c>
      <c r="I73" s="21">
        <f t="shared" si="8"/>
        <v>76.1</v>
      </c>
      <c r="J73" s="25">
        <v>3</v>
      </c>
      <c r="K73" s="27"/>
    </row>
    <row r="74" spans="1:11" s="3" customFormat="1" ht="25.5" customHeight="1">
      <c r="A74" s="17" t="s">
        <v>182</v>
      </c>
      <c r="B74" s="18" t="s">
        <v>183</v>
      </c>
      <c r="C74" s="19" t="s">
        <v>129</v>
      </c>
      <c r="D74" s="19" t="s">
        <v>184</v>
      </c>
      <c r="E74" s="17">
        <v>146.5</v>
      </c>
      <c r="F74" s="20">
        <f t="shared" si="4"/>
        <v>29.3</v>
      </c>
      <c r="G74" s="17">
        <v>79.8</v>
      </c>
      <c r="H74" s="21">
        <f t="shared" si="7"/>
        <v>47.879999999999995</v>
      </c>
      <c r="I74" s="21">
        <f t="shared" si="8"/>
        <v>77.17999999999999</v>
      </c>
      <c r="J74" s="25">
        <v>1</v>
      </c>
      <c r="K74" s="26" t="s">
        <v>16</v>
      </c>
    </row>
    <row r="75" spans="1:11" s="3" customFormat="1" ht="25.5" customHeight="1">
      <c r="A75" s="17" t="s">
        <v>185</v>
      </c>
      <c r="B75" s="18" t="s">
        <v>186</v>
      </c>
      <c r="C75" s="19" t="s">
        <v>129</v>
      </c>
      <c r="D75" s="19" t="s">
        <v>184</v>
      </c>
      <c r="E75" s="17">
        <v>151</v>
      </c>
      <c r="F75" s="20">
        <f t="shared" si="4"/>
        <v>30.200000000000003</v>
      </c>
      <c r="G75" s="17">
        <v>77.6</v>
      </c>
      <c r="H75" s="21">
        <f t="shared" si="7"/>
        <v>46.559999999999995</v>
      </c>
      <c r="I75" s="21">
        <f t="shared" si="8"/>
        <v>76.75999999999999</v>
      </c>
      <c r="J75" s="25">
        <v>2</v>
      </c>
      <c r="K75" s="26" t="s">
        <v>16</v>
      </c>
    </row>
    <row r="76" spans="1:11" s="3" customFormat="1" ht="25.5" customHeight="1">
      <c r="A76" s="17" t="s">
        <v>187</v>
      </c>
      <c r="B76" s="18" t="s">
        <v>188</v>
      </c>
      <c r="C76" s="19" t="s">
        <v>129</v>
      </c>
      <c r="D76" s="19" t="s">
        <v>184</v>
      </c>
      <c r="E76" s="17">
        <v>148</v>
      </c>
      <c r="F76" s="20">
        <f t="shared" si="4"/>
        <v>29.6</v>
      </c>
      <c r="G76" s="17">
        <v>76.4</v>
      </c>
      <c r="H76" s="21">
        <f t="shared" si="7"/>
        <v>45.84</v>
      </c>
      <c r="I76" s="21">
        <f t="shared" si="8"/>
        <v>75.44</v>
      </c>
      <c r="J76" s="25">
        <v>3</v>
      </c>
      <c r="K76" s="27"/>
    </row>
    <row r="77" spans="1:11" s="3" customFormat="1" ht="25.5" customHeight="1">
      <c r="A77" s="22" t="s">
        <v>189</v>
      </c>
      <c r="B77" s="23" t="s">
        <v>190</v>
      </c>
      <c r="C77" s="24" t="s">
        <v>129</v>
      </c>
      <c r="D77" s="24" t="s">
        <v>191</v>
      </c>
      <c r="E77" s="17">
        <v>141</v>
      </c>
      <c r="F77" s="20">
        <f t="shared" si="4"/>
        <v>28.200000000000003</v>
      </c>
      <c r="G77" s="17">
        <v>82.2</v>
      </c>
      <c r="H77" s="21">
        <f t="shared" si="7"/>
        <v>49.32</v>
      </c>
      <c r="I77" s="21">
        <f t="shared" si="8"/>
        <v>77.52000000000001</v>
      </c>
      <c r="J77" s="28">
        <v>1</v>
      </c>
      <c r="K77" s="26" t="s">
        <v>16</v>
      </c>
    </row>
    <row r="78" spans="1:11" s="3" customFormat="1" ht="25.5" customHeight="1">
      <c r="A78" s="17" t="s">
        <v>192</v>
      </c>
      <c r="B78" s="18" t="s">
        <v>193</v>
      </c>
      <c r="C78" s="19" t="s">
        <v>129</v>
      </c>
      <c r="D78" s="19" t="s">
        <v>191</v>
      </c>
      <c r="E78" s="17">
        <v>137.5</v>
      </c>
      <c r="F78" s="20">
        <f t="shared" si="4"/>
        <v>27.5</v>
      </c>
      <c r="G78" s="17">
        <v>82.8</v>
      </c>
      <c r="H78" s="21">
        <f t="shared" si="7"/>
        <v>49.68</v>
      </c>
      <c r="I78" s="21">
        <f t="shared" si="8"/>
        <v>77.18</v>
      </c>
      <c r="J78" s="28">
        <v>2</v>
      </c>
      <c r="K78" s="26" t="s">
        <v>16</v>
      </c>
    </row>
    <row r="79" spans="1:11" s="3" customFormat="1" ht="25.5" customHeight="1">
      <c r="A79" s="17" t="s">
        <v>194</v>
      </c>
      <c r="B79" s="18" t="s">
        <v>195</v>
      </c>
      <c r="C79" s="19" t="s">
        <v>129</v>
      </c>
      <c r="D79" s="19" t="s">
        <v>191</v>
      </c>
      <c r="E79" s="17">
        <v>140.5</v>
      </c>
      <c r="F79" s="20">
        <f t="shared" si="4"/>
        <v>28.1</v>
      </c>
      <c r="G79" s="17">
        <v>81</v>
      </c>
      <c r="H79" s="21">
        <f t="shared" si="7"/>
        <v>48.6</v>
      </c>
      <c r="I79" s="21">
        <f t="shared" si="8"/>
        <v>76.7</v>
      </c>
      <c r="J79" s="28">
        <v>3</v>
      </c>
      <c r="K79" s="29"/>
    </row>
    <row r="80" spans="1:11" s="3" customFormat="1" ht="25.5" customHeight="1">
      <c r="A80" s="17" t="s">
        <v>196</v>
      </c>
      <c r="B80" s="18" t="s">
        <v>197</v>
      </c>
      <c r="C80" s="19" t="s">
        <v>129</v>
      </c>
      <c r="D80" s="19" t="s">
        <v>198</v>
      </c>
      <c r="E80" s="17">
        <v>143</v>
      </c>
      <c r="F80" s="20">
        <f t="shared" si="4"/>
        <v>28.6</v>
      </c>
      <c r="G80" s="17">
        <v>82.4</v>
      </c>
      <c r="H80" s="21">
        <f t="shared" si="7"/>
        <v>49.440000000000005</v>
      </c>
      <c r="I80" s="21">
        <f t="shared" si="8"/>
        <v>78.04</v>
      </c>
      <c r="J80" s="28">
        <v>1</v>
      </c>
      <c r="K80" s="26" t="s">
        <v>16</v>
      </c>
    </row>
    <row r="81" spans="1:11" s="3" customFormat="1" ht="25.5" customHeight="1">
      <c r="A81" s="17" t="s">
        <v>199</v>
      </c>
      <c r="B81" s="18" t="s">
        <v>200</v>
      </c>
      <c r="C81" s="19" t="s">
        <v>129</v>
      </c>
      <c r="D81" s="19" t="s">
        <v>198</v>
      </c>
      <c r="E81" s="17">
        <v>140.5</v>
      </c>
      <c r="F81" s="20">
        <f t="shared" si="4"/>
        <v>28.1</v>
      </c>
      <c r="G81" s="17">
        <v>78.8</v>
      </c>
      <c r="H81" s="21">
        <f t="shared" si="7"/>
        <v>47.279999999999994</v>
      </c>
      <c r="I81" s="21">
        <f t="shared" si="8"/>
        <v>75.38</v>
      </c>
      <c r="J81" s="28">
        <v>2</v>
      </c>
      <c r="K81" s="26" t="s">
        <v>16</v>
      </c>
    </row>
    <row r="82" spans="1:11" s="3" customFormat="1" ht="25.5" customHeight="1">
      <c r="A82" s="17" t="s">
        <v>201</v>
      </c>
      <c r="B82" s="18" t="s">
        <v>202</v>
      </c>
      <c r="C82" s="19" t="s">
        <v>129</v>
      </c>
      <c r="D82" s="19" t="s">
        <v>198</v>
      </c>
      <c r="E82" s="17">
        <v>140.5</v>
      </c>
      <c r="F82" s="20">
        <f t="shared" si="4"/>
        <v>28.1</v>
      </c>
      <c r="G82" s="17">
        <v>76.2</v>
      </c>
      <c r="H82" s="21">
        <f t="shared" si="7"/>
        <v>45.72</v>
      </c>
      <c r="I82" s="21">
        <f t="shared" si="8"/>
        <v>73.82</v>
      </c>
      <c r="J82" s="28">
        <v>3</v>
      </c>
      <c r="K82" s="29"/>
    </row>
    <row r="83" spans="1:11" s="3" customFormat="1" ht="25.5" customHeight="1">
      <c r="A83" s="17" t="s">
        <v>203</v>
      </c>
      <c r="B83" s="18" t="s">
        <v>204</v>
      </c>
      <c r="C83" s="19" t="s">
        <v>129</v>
      </c>
      <c r="D83" s="19" t="s">
        <v>205</v>
      </c>
      <c r="E83" s="17">
        <v>156.5</v>
      </c>
      <c r="F83" s="20">
        <f t="shared" si="4"/>
        <v>31.3</v>
      </c>
      <c r="G83" s="17">
        <v>80.4</v>
      </c>
      <c r="H83" s="21">
        <f t="shared" si="7"/>
        <v>48.24</v>
      </c>
      <c r="I83" s="21">
        <f t="shared" si="8"/>
        <v>79.54</v>
      </c>
      <c r="J83" s="28">
        <v>1</v>
      </c>
      <c r="K83" s="26" t="s">
        <v>16</v>
      </c>
    </row>
    <row r="84" spans="1:11" s="3" customFormat="1" ht="25.5" customHeight="1">
      <c r="A84" s="17" t="s">
        <v>206</v>
      </c>
      <c r="B84" s="18" t="s">
        <v>207</v>
      </c>
      <c r="C84" s="19" t="s">
        <v>129</v>
      </c>
      <c r="D84" s="19" t="s">
        <v>205</v>
      </c>
      <c r="E84" s="17">
        <v>143</v>
      </c>
      <c r="F84" s="20">
        <f aca="true" t="shared" si="9" ref="F84:F135">E84*0.2</f>
        <v>28.6</v>
      </c>
      <c r="G84" s="17">
        <v>80</v>
      </c>
      <c r="H84" s="21">
        <f t="shared" si="7"/>
        <v>48</v>
      </c>
      <c r="I84" s="21">
        <f t="shared" si="8"/>
        <v>76.6</v>
      </c>
      <c r="J84" s="28">
        <v>2</v>
      </c>
      <c r="K84" s="26" t="s">
        <v>16</v>
      </c>
    </row>
    <row r="85" spans="1:11" s="3" customFormat="1" ht="25.5" customHeight="1">
      <c r="A85" s="17" t="s">
        <v>208</v>
      </c>
      <c r="B85" s="18" t="s">
        <v>209</v>
      </c>
      <c r="C85" s="19" t="s">
        <v>129</v>
      </c>
      <c r="D85" s="19" t="s">
        <v>205</v>
      </c>
      <c r="E85" s="17">
        <v>140.5</v>
      </c>
      <c r="F85" s="20">
        <f t="shared" si="9"/>
        <v>28.1</v>
      </c>
      <c r="G85" s="17">
        <v>80.2</v>
      </c>
      <c r="H85" s="21">
        <f t="shared" si="7"/>
        <v>48.12</v>
      </c>
      <c r="I85" s="21">
        <f t="shared" si="8"/>
        <v>76.22</v>
      </c>
      <c r="J85" s="28">
        <v>3</v>
      </c>
      <c r="K85" s="29"/>
    </row>
    <row r="86" spans="1:11" s="3" customFormat="1" ht="25.5" customHeight="1">
      <c r="A86" s="17" t="s">
        <v>210</v>
      </c>
      <c r="B86" s="18" t="s">
        <v>211</v>
      </c>
      <c r="C86" s="19" t="s">
        <v>129</v>
      </c>
      <c r="D86" s="19" t="s">
        <v>212</v>
      </c>
      <c r="E86" s="17">
        <v>139</v>
      </c>
      <c r="F86" s="20">
        <f t="shared" si="9"/>
        <v>27.8</v>
      </c>
      <c r="G86" s="17">
        <v>79.2</v>
      </c>
      <c r="H86" s="21">
        <f t="shared" si="7"/>
        <v>47.52</v>
      </c>
      <c r="I86" s="21">
        <f t="shared" si="8"/>
        <v>75.32000000000001</v>
      </c>
      <c r="J86" s="28">
        <v>1</v>
      </c>
      <c r="K86" s="26" t="s">
        <v>16</v>
      </c>
    </row>
    <row r="87" spans="1:11" s="3" customFormat="1" ht="25.5" customHeight="1">
      <c r="A87" s="17" t="s">
        <v>213</v>
      </c>
      <c r="B87" s="18" t="s">
        <v>214</v>
      </c>
      <c r="C87" s="19" t="s">
        <v>129</v>
      </c>
      <c r="D87" s="19" t="s">
        <v>212</v>
      </c>
      <c r="E87" s="17">
        <v>138.5</v>
      </c>
      <c r="F87" s="20">
        <f t="shared" si="9"/>
        <v>27.700000000000003</v>
      </c>
      <c r="G87" s="17">
        <v>78.6</v>
      </c>
      <c r="H87" s="21">
        <f t="shared" si="7"/>
        <v>47.16</v>
      </c>
      <c r="I87" s="21">
        <f t="shared" si="8"/>
        <v>74.86</v>
      </c>
      <c r="J87" s="28">
        <v>2</v>
      </c>
      <c r="K87" s="26" t="s">
        <v>16</v>
      </c>
    </row>
    <row r="88" spans="1:11" s="3" customFormat="1" ht="25.5" customHeight="1">
      <c r="A88" s="22" t="s">
        <v>215</v>
      </c>
      <c r="B88" s="23" t="s">
        <v>216</v>
      </c>
      <c r="C88" s="24" t="s">
        <v>129</v>
      </c>
      <c r="D88" s="24" t="s">
        <v>212</v>
      </c>
      <c r="E88" s="17">
        <v>138.5</v>
      </c>
      <c r="F88" s="20">
        <f t="shared" si="9"/>
        <v>27.700000000000003</v>
      </c>
      <c r="G88" s="17">
        <v>78</v>
      </c>
      <c r="H88" s="21">
        <f t="shared" si="7"/>
        <v>46.8</v>
      </c>
      <c r="I88" s="21">
        <f t="shared" si="8"/>
        <v>74.5</v>
      </c>
      <c r="J88" s="28">
        <v>3</v>
      </c>
      <c r="K88" s="29"/>
    </row>
    <row r="89" spans="1:11" s="3" customFormat="1" ht="25.5" customHeight="1">
      <c r="A89" s="17" t="s">
        <v>217</v>
      </c>
      <c r="B89" s="18" t="s">
        <v>218</v>
      </c>
      <c r="C89" s="19" t="s">
        <v>129</v>
      </c>
      <c r="D89" s="19" t="s">
        <v>212</v>
      </c>
      <c r="E89" s="17">
        <v>142</v>
      </c>
      <c r="F89" s="20">
        <f t="shared" si="9"/>
        <v>28.400000000000002</v>
      </c>
      <c r="G89" s="17">
        <v>76.8</v>
      </c>
      <c r="H89" s="21">
        <f t="shared" si="7"/>
        <v>46.08</v>
      </c>
      <c r="I89" s="21">
        <f t="shared" si="8"/>
        <v>74.48</v>
      </c>
      <c r="J89" s="28">
        <v>4</v>
      </c>
      <c r="K89" s="29"/>
    </row>
    <row r="90" spans="1:11" s="3" customFormat="1" ht="25.5" customHeight="1">
      <c r="A90" s="17" t="s">
        <v>219</v>
      </c>
      <c r="B90" s="18" t="s">
        <v>220</v>
      </c>
      <c r="C90" s="19" t="s">
        <v>129</v>
      </c>
      <c r="D90" s="19" t="s">
        <v>221</v>
      </c>
      <c r="E90" s="17">
        <v>138.5</v>
      </c>
      <c r="F90" s="20">
        <f t="shared" si="9"/>
        <v>27.700000000000003</v>
      </c>
      <c r="G90" s="17">
        <v>84.2</v>
      </c>
      <c r="H90" s="21">
        <f t="shared" si="7"/>
        <v>50.52</v>
      </c>
      <c r="I90" s="21">
        <f t="shared" si="8"/>
        <v>78.22</v>
      </c>
      <c r="J90" s="25">
        <v>1</v>
      </c>
      <c r="K90" s="26" t="s">
        <v>16</v>
      </c>
    </row>
    <row r="91" spans="1:11" s="3" customFormat="1" ht="25.5" customHeight="1">
      <c r="A91" s="17" t="s">
        <v>222</v>
      </c>
      <c r="B91" s="18" t="s">
        <v>223</v>
      </c>
      <c r="C91" s="19" t="s">
        <v>129</v>
      </c>
      <c r="D91" s="19" t="s">
        <v>221</v>
      </c>
      <c r="E91" s="17">
        <v>133</v>
      </c>
      <c r="F91" s="20">
        <f t="shared" si="9"/>
        <v>26.6</v>
      </c>
      <c r="G91" s="17">
        <v>79.2</v>
      </c>
      <c r="H91" s="21">
        <f t="shared" si="7"/>
        <v>47.52</v>
      </c>
      <c r="I91" s="21">
        <f t="shared" si="8"/>
        <v>74.12</v>
      </c>
      <c r="J91" s="25">
        <v>2</v>
      </c>
      <c r="K91" s="26" t="s">
        <v>16</v>
      </c>
    </row>
    <row r="92" spans="1:11" s="3" customFormat="1" ht="25.5" customHeight="1">
      <c r="A92" s="22" t="s">
        <v>224</v>
      </c>
      <c r="B92" s="23" t="s">
        <v>225</v>
      </c>
      <c r="C92" s="24" t="s">
        <v>129</v>
      </c>
      <c r="D92" s="24" t="s">
        <v>221</v>
      </c>
      <c r="E92" s="17">
        <v>135.5</v>
      </c>
      <c r="F92" s="20">
        <f t="shared" si="9"/>
        <v>27.1</v>
      </c>
      <c r="G92" s="17">
        <v>74.8</v>
      </c>
      <c r="H92" s="21">
        <f t="shared" si="7"/>
        <v>44.879999999999995</v>
      </c>
      <c r="I92" s="21">
        <f t="shared" si="8"/>
        <v>71.97999999999999</v>
      </c>
      <c r="J92" s="25">
        <v>3</v>
      </c>
      <c r="K92" s="27"/>
    </row>
    <row r="93" spans="1:11" s="3" customFormat="1" ht="25.5" customHeight="1">
      <c r="A93" s="17" t="s">
        <v>226</v>
      </c>
      <c r="B93" s="18" t="s">
        <v>227</v>
      </c>
      <c r="C93" s="19" t="s">
        <v>129</v>
      </c>
      <c r="D93" s="19" t="s">
        <v>228</v>
      </c>
      <c r="E93" s="17">
        <v>129.5</v>
      </c>
      <c r="F93" s="20">
        <f t="shared" si="9"/>
        <v>25.900000000000002</v>
      </c>
      <c r="G93" s="17">
        <v>77.4</v>
      </c>
      <c r="H93" s="21">
        <f t="shared" si="7"/>
        <v>46.440000000000005</v>
      </c>
      <c r="I93" s="21">
        <f t="shared" si="8"/>
        <v>72.34</v>
      </c>
      <c r="J93" s="25">
        <v>1</v>
      </c>
      <c r="K93" s="26" t="s">
        <v>16</v>
      </c>
    </row>
    <row r="94" spans="1:11" s="3" customFormat="1" ht="25.5" customHeight="1">
      <c r="A94" s="22" t="s">
        <v>229</v>
      </c>
      <c r="B94" s="23" t="s">
        <v>230</v>
      </c>
      <c r="C94" s="24" t="s">
        <v>129</v>
      </c>
      <c r="D94" s="24" t="s">
        <v>228</v>
      </c>
      <c r="E94" s="17">
        <v>122</v>
      </c>
      <c r="F94" s="20">
        <f t="shared" si="9"/>
        <v>24.400000000000002</v>
      </c>
      <c r="G94" s="17">
        <v>23</v>
      </c>
      <c r="H94" s="21">
        <f t="shared" si="7"/>
        <v>13.799999999999999</v>
      </c>
      <c r="I94" s="21">
        <f t="shared" si="8"/>
        <v>38.2</v>
      </c>
      <c r="J94" s="28">
        <v>2</v>
      </c>
      <c r="K94" s="27"/>
    </row>
    <row r="95" spans="1:11" s="3" customFormat="1" ht="25.5" customHeight="1">
      <c r="A95" s="17" t="s">
        <v>231</v>
      </c>
      <c r="B95" s="18" t="s">
        <v>232</v>
      </c>
      <c r="C95" s="19" t="s">
        <v>233</v>
      </c>
      <c r="D95" s="19" t="s">
        <v>86</v>
      </c>
      <c r="E95" s="17">
        <v>149.5</v>
      </c>
      <c r="F95" s="20">
        <f t="shared" si="9"/>
        <v>29.900000000000002</v>
      </c>
      <c r="G95" s="17">
        <v>85</v>
      </c>
      <c r="H95" s="21">
        <f t="shared" si="7"/>
        <v>51</v>
      </c>
      <c r="I95" s="21">
        <f t="shared" si="8"/>
        <v>80.9</v>
      </c>
      <c r="J95" s="25">
        <v>1</v>
      </c>
      <c r="K95" s="26" t="s">
        <v>16</v>
      </c>
    </row>
    <row r="96" spans="1:11" s="3" customFormat="1" ht="25.5" customHeight="1">
      <c r="A96" s="17" t="s">
        <v>234</v>
      </c>
      <c r="B96" s="18" t="s">
        <v>235</v>
      </c>
      <c r="C96" s="19" t="s">
        <v>233</v>
      </c>
      <c r="D96" s="19" t="s">
        <v>86</v>
      </c>
      <c r="E96" s="17">
        <v>147</v>
      </c>
      <c r="F96" s="20">
        <f t="shared" si="9"/>
        <v>29.400000000000002</v>
      </c>
      <c r="G96" s="17">
        <v>80.2</v>
      </c>
      <c r="H96" s="21">
        <f t="shared" si="7"/>
        <v>48.12</v>
      </c>
      <c r="I96" s="21">
        <f t="shared" si="8"/>
        <v>77.52</v>
      </c>
      <c r="J96" s="25">
        <v>2</v>
      </c>
      <c r="K96" s="26" t="s">
        <v>16</v>
      </c>
    </row>
    <row r="97" spans="1:11" s="3" customFormat="1" ht="25.5" customHeight="1">
      <c r="A97" s="17" t="s">
        <v>236</v>
      </c>
      <c r="B97" s="18" t="s">
        <v>237</v>
      </c>
      <c r="C97" s="19" t="s">
        <v>233</v>
      </c>
      <c r="D97" s="19" t="s">
        <v>86</v>
      </c>
      <c r="E97" s="17">
        <v>146</v>
      </c>
      <c r="F97" s="20">
        <f t="shared" si="9"/>
        <v>29.200000000000003</v>
      </c>
      <c r="G97" s="17">
        <v>80</v>
      </c>
      <c r="H97" s="21">
        <f t="shared" si="7"/>
        <v>48</v>
      </c>
      <c r="I97" s="21">
        <f t="shared" si="8"/>
        <v>77.2</v>
      </c>
      <c r="J97" s="25">
        <v>3</v>
      </c>
      <c r="K97" s="26" t="s">
        <v>16</v>
      </c>
    </row>
    <row r="98" spans="1:11" s="3" customFormat="1" ht="25.5" customHeight="1">
      <c r="A98" s="17" t="s">
        <v>238</v>
      </c>
      <c r="B98" s="18" t="s">
        <v>239</v>
      </c>
      <c r="C98" s="19" t="s">
        <v>233</v>
      </c>
      <c r="D98" s="19" t="s">
        <v>86</v>
      </c>
      <c r="E98" s="17">
        <v>148.5</v>
      </c>
      <c r="F98" s="20">
        <f t="shared" si="9"/>
        <v>29.700000000000003</v>
      </c>
      <c r="G98" s="17">
        <v>77.6</v>
      </c>
      <c r="H98" s="21">
        <f t="shared" si="7"/>
        <v>46.559999999999995</v>
      </c>
      <c r="I98" s="21">
        <f t="shared" si="8"/>
        <v>76.25999999999999</v>
      </c>
      <c r="J98" s="25">
        <v>4</v>
      </c>
      <c r="K98" s="26" t="s">
        <v>16</v>
      </c>
    </row>
    <row r="99" spans="1:11" s="3" customFormat="1" ht="25.5" customHeight="1">
      <c r="A99" s="17" t="s">
        <v>240</v>
      </c>
      <c r="B99" s="18" t="s">
        <v>241</v>
      </c>
      <c r="C99" s="19" t="s">
        <v>233</v>
      </c>
      <c r="D99" s="19" t="s">
        <v>86</v>
      </c>
      <c r="E99" s="17">
        <v>149.5</v>
      </c>
      <c r="F99" s="20">
        <f t="shared" si="9"/>
        <v>29.900000000000002</v>
      </c>
      <c r="G99" s="17">
        <v>76.8</v>
      </c>
      <c r="H99" s="21">
        <f t="shared" si="7"/>
        <v>46.08</v>
      </c>
      <c r="I99" s="21">
        <f t="shared" si="8"/>
        <v>75.98</v>
      </c>
      <c r="J99" s="25">
        <v>5</v>
      </c>
      <c r="K99" s="26" t="s">
        <v>16</v>
      </c>
    </row>
    <row r="100" spans="1:11" s="3" customFormat="1" ht="25.5" customHeight="1">
      <c r="A100" s="17" t="s">
        <v>242</v>
      </c>
      <c r="B100" s="18" t="s">
        <v>243</v>
      </c>
      <c r="C100" s="19" t="s">
        <v>233</v>
      </c>
      <c r="D100" s="19" t="s">
        <v>86</v>
      </c>
      <c r="E100" s="17">
        <v>143</v>
      </c>
      <c r="F100" s="20">
        <f t="shared" si="9"/>
        <v>28.6</v>
      </c>
      <c r="G100" s="17">
        <v>78</v>
      </c>
      <c r="H100" s="21">
        <f t="shared" si="7"/>
        <v>46.8</v>
      </c>
      <c r="I100" s="21">
        <f t="shared" si="8"/>
        <v>75.4</v>
      </c>
      <c r="J100" s="25">
        <v>6</v>
      </c>
      <c r="K100" s="26" t="s">
        <v>16</v>
      </c>
    </row>
    <row r="101" spans="1:11" s="3" customFormat="1" ht="25.5" customHeight="1">
      <c r="A101" s="17" t="s">
        <v>244</v>
      </c>
      <c r="B101" s="18" t="s">
        <v>245</v>
      </c>
      <c r="C101" s="19" t="s">
        <v>233</v>
      </c>
      <c r="D101" s="19" t="s">
        <v>86</v>
      </c>
      <c r="E101" s="17">
        <v>147.5</v>
      </c>
      <c r="F101" s="20">
        <f t="shared" si="9"/>
        <v>29.5</v>
      </c>
      <c r="G101" s="17">
        <v>74.8</v>
      </c>
      <c r="H101" s="21">
        <f t="shared" si="7"/>
        <v>44.879999999999995</v>
      </c>
      <c r="I101" s="21">
        <f t="shared" si="8"/>
        <v>74.38</v>
      </c>
      <c r="J101" s="25">
        <v>7</v>
      </c>
      <c r="K101" s="28"/>
    </row>
    <row r="102" spans="1:11" s="3" customFormat="1" ht="25.5" customHeight="1">
      <c r="A102" s="22" t="s">
        <v>246</v>
      </c>
      <c r="B102" s="23" t="s">
        <v>247</v>
      </c>
      <c r="C102" s="24" t="s">
        <v>233</v>
      </c>
      <c r="D102" s="24" t="s">
        <v>86</v>
      </c>
      <c r="E102" s="17">
        <v>144.5</v>
      </c>
      <c r="F102" s="20">
        <f t="shared" si="9"/>
        <v>28.900000000000002</v>
      </c>
      <c r="G102" s="17">
        <v>74.8</v>
      </c>
      <c r="H102" s="21">
        <f t="shared" si="7"/>
        <v>44.879999999999995</v>
      </c>
      <c r="I102" s="21">
        <f t="shared" si="8"/>
        <v>73.78</v>
      </c>
      <c r="J102" s="25">
        <v>8</v>
      </c>
      <c r="K102" s="27"/>
    </row>
    <row r="103" spans="1:11" s="3" customFormat="1" ht="25.5" customHeight="1">
      <c r="A103" s="17" t="s">
        <v>248</v>
      </c>
      <c r="B103" s="18" t="s">
        <v>249</v>
      </c>
      <c r="C103" s="19" t="s">
        <v>233</v>
      </c>
      <c r="D103" s="19" t="s">
        <v>93</v>
      </c>
      <c r="E103" s="17">
        <v>157</v>
      </c>
      <c r="F103" s="20">
        <f t="shared" si="9"/>
        <v>31.400000000000002</v>
      </c>
      <c r="G103" s="17">
        <v>78.8</v>
      </c>
      <c r="H103" s="21">
        <f t="shared" si="7"/>
        <v>47.279999999999994</v>
      </c>
      <c r="I103" s="21">
        <f t="shared" si="8"/>
        <v>78.67999999999999</v>
      </c>
      <c r="J103" s="28">
        <v>1</v>
      </c>
      <c r="K103" s="26" t="s">
        <v>16</v>
      </c>
    </row>
    <row r="104" spans="1:11" s="3" customFormat="1" ht="25.5" customHeight="1">
      <c r="A104" s="17" t="s">
        <v>250</v>
      </c>
      <c r="B104" s="18" t="s">
        <v>251</v>
      </c>
      <c r="C104" s="19" t="s">
        <v>233</v>
      </c>
      <c r="D104" s="19" t="s">
        <v>93</v>
      </c>
      <c r="E104" s="17">
        <v>143</v>
      </c>
      <c r="F104" s="20">
        <f t="shared" si="9"/>
        <v>28.6</v>
      </c>
      <c r="G104" s="17">
        <v>79.4</v>
      </c>
      <c r="H104" s="21">
        <f t="shared" si="7"/>
        <v>47.64</v>
      </c>
      <c r="I104" s="21">
        <f t="shared" si="8"/>
        <v>76.24000000000001</v>
      </c>
      <c r="J104" s="28">
        <v>2</v>
      </c>
      <c r="K104" s="26" t="s">
        <v>16</v>
      </c>
    </row>
    <row r="105" spans="1:11" s="3" customFormat="1" ht="25.5" customHeight="1">
      <c r="A105" s="17" t="s">
        <v>252</v>
      </c>
      <c r="B105" s="18" t="s">
        <v>253</v>
      </c>
      <c r="C105" s="19" t="s">
        <v>233</v>
      </c>
      <c r="D105" s="19" t="s">
        <v>93</v>
      </c>
      <c r="E105" s="17">
        <v>142.5</v>
      </c>
      <c r="F105" s="20">
        <f t="shared" si="9"/>
        <v>28.5</v>
      </c>
      <c r="G105" s="17">
        <v>77.2</v>
      </c>
      <c r="H105" s="21">
        <f t="shared" si="7"/>
        <v>46.32</v>
      </c>
      <c r="I105" s="21">
        <f t="shared" si="8"/>
        <v>74.82</v>
      </c>
      <c r="J105" s="28">
        <v>3</v>
      </c>
      <c r="K105" s="26" t="s">
        <v>16</v>
      </c>
    </row>
    <row r="106" spans="1:11" s="3" customFormat="1" ht="25.5" customHeight="1">
      <c r="A106" s="22" t="s">
        <v>254</v>
      </c>
      <c r="B106" s="23" t="s">
        <v>255</v>
      </c>
      <c r="C106" s="24" t="s">
        <v>233</v>
      </c>
      <c r="D106" s="24" t="s">
        <v>93</v>
      </c>
      <c r="E106" s="17">
        <v>138.5</v>
      </c>
      <c r="F106" s="20">
        <f t="shared" si="9"/>
        <v>27.700000000000003</v>
      </c>
      <c r="G106" s="17">
        <v>77.8</v>
      </c>
      <c r="H106" s="21">
        <f t="shared" si="7"/>
        <v>46.68</v>
      </c>
      <c r="I106" s="21">
        <f t="shared" si="8"/>
        <v>74.38</v>
      </c>
      <c r="J106" s="28">
        <v>4</v>
      </c>
      <c r="K106" s="26" t="s">
        <v>16</v>
      </c>
    </row>
    <row r="107" spans="1:11" s="3" customFormat="1" ht="25.5" customHeight="1">
      <c r="A107" s="17" t="s">
        <v>256</v>
      </c>
      <c r="B107" s="18" t="s">
        <v>257</v>
      </c>
      <c r="C107" s="19" t="s">
        <v>233</v>
      </c>
      <c r="D107" s="19" t="s">
        <v>93</v>
      </c>
      <c r="E107" s="17">
        <v>136</v>
      </c>
      <c r="F107" s="20">
        <f t="shared" si="9"/>
        <v>27.200000000000003</v>
      </c>
      <c r="G107" s="17">
        <v>77</v>
      </c>
      <c r="H107" s="21">
        <f t="shared" si="7"/>
        <v>46.199999999999996</v>
      </c>
      <c r="I107" s="21">
        <f t="shared" si="8"/>
        <v>73.4</v>
      </c>
      <c r="J107" s="28">
        <v>5</v>
      </c>
      <c r="K107" s="26" t="s">
        <v>16</v>
      </c>
    </row>
    <row r="108" spans="1:11" s="3" customFormat="1" ht="25.5" customHeight="1">
      <c r="A108" s="17" t="s">
        <v>258</v>
      </c>
      <c r="B108" s="18" t="s">
        <v>259</v>
      </c>
      <c r="C108" s="19" t="s">
        <v>233</v>
      </c>
      <c r="D108" s="19" t="s">
        <v>93</v>
      </c>
      <c r="E108" s="17">
        <v>146.5</v>
      </c>
      <c r="F108" s="20">
        <f t="shared" si="9"/>
        <v>29.3</v>
      </c>
      <c r="G108" s="17">
        <v>73.4</v>
      </c>
      <c r="H108" s="21">
        <f t="shared" si="7"/>
        <v>44.04</v>
      </c>
      <c r="I108" s="21">
        <f t="shared" si="8"/>
        <v>73.34</v>
      </c>
      <c r="J108" s="28">
        <v>6</v>
      </c>
      <c r="K108" s="26" t="s">
        <v>16</v>
      </c>
    </row>
    <row r="109" spans="1:11" s="3" customFormat="1" ht="25.5" customHeight="1">
      <c r="A109" s="17" t="s">
        <v>260</v>
      </c>
      <c r="B109" s="18" t="s">
        <v>261</v>
      </c>
      <c r="C109" s="19" t="s">
        <v>233</v>
      </c>
      <c r="D109" s="19" t="s">
        <v>93</v>
      </c>
      <c r="E109" s="17">
        <v>137</v>
      </c>
      <c r="F109" s="20">
        <f t="shared" si="9"/>
        <v>27.400000000000002</v>
      </c>
      <c r="G109" s="17">
        <v>74.4</v>
      </c>
      <c r="H109" s="21">
        <f t="shared" si="7"/>
        <v>44.64</v>
      </c>
      <c r="I109" s="21">
        <f t="shared" si="8"/>
        <v>72.04</v>
      </c>
      <c r="J109" s="28">
        <v>7</v>
      </c>
      <c r="K109" s="29"/>
    </row>
    <row r="110" spans="1:11" s="3" customFormat="1" ht="25.5" customHeight="1">
      <c r="A110" s="17" t="s">
        <v>262</v>
      </c>
      <c r="B110" s="18" t="s">
        <v>263</v>
      </c>
      <c r="C110" s="19" t="s">
        <v>233</v>
      </c>
      <c r="D110" s="19" t="s">
        <v>93</v>
      </c>
      <c r="E110" s="17">
        <v>137</v>
      </c>
      <c r="F110" s="20">
        <f t="shared" si="9"/>
        <v>27.400000000000002</v>
      </c>
      <c r="G110" s="17">
        <v>74</v>
      </c>
      <c r="H110" s="21">
        <f t="shared" si="7"/>
        <v>44.4</v>
      </c>
      <c r="I110" s="21">
        <f t="shared" si="8"/>
        <v>71.8</v>
      </c>
      <c r="J110" s="28">
        <v>8</v>
      </c>
      <c r="K110" s="27"/>
    </row>
    <row r="111" spans="1:11" s="3" customFormat="1" ht="25.5" customHeight="1">
      <c r="A111" s="22" t="s">
        <v>264</v>
      </c>
      <c r="B111" s="23" t="s">
        <v>265</v>
      </c>
      <c r="C111" s="24" t="s">
        <v>233</v>
      </c>
      <c r="D111" s="24" t="s">
        <v>93</v>
      </c>
      <c r="E111" s="17">
        <v>136</v>
      </c>
      <c r="F111" s="20">
        <f t="shared" si="9"/>
        <v>27.200000000000003</v>
      </c>
      <c r="G111" s="17">
        <v>72.8</v>
      </c>
      <c r="H111" s="21">
        <f t="shared" si="7"/>
        <v>43.68</v>
      </c>
      <c r="I111" s="21">
        <f t="shared" si="8"/>
        <v>70.88</v>
      </c>
      <c r="J111" s="28">
        <v>9</v>
      </c>
      <c r="K111" s="28"/>
    </row>
    <row r="112" spans="1:11" s="3" customFormat="1" ht="25.5" customHeight="1">
      <c r="A112" s="22" t="s">
        <v>266</v>
      </c>
      <c r="B112" s="23" t="s">
        <v>267</v>
      </c>
      <c r="C112" s="24" t="s">
        <v>233</v>
      </c>
      <c r="D112" s="24" t="s">
        <v>100</v>
      </c>
      <c r="E112" s="17">
        <v>141.5</v>
      </c>
      <c r="F112" s="20">
        <f t="shared" si="9"/>
        <v>28.3</v>
      </c>
      <c r="G112" s="17">
        <v>82.4</v>
      </c>
      <c r="H112" s="21">
        <f t="shared" si="7"/>
        <v>49.440000000000005</v>
      </c>
      <c r="I112" s="21">
        <f t="shared" si="8"/>
        <v>77.74000000000001</v>
      </c>
      <c r="J112" s="25">
        <v>1</v>
      </c>
      <c r="K112" s="26" t="s">
        <v>16</v>
      </c>
    </row>
    <row r="113" spans="1:11" s="3" customFormat="1" ht="25.5" customHeight="1">
      <c r="A113" s="17" t="s">
        <v>268</v>
      </c>
      <c r="B113" s="18" t="s">
        <v>269</v>
      </c>
      <c r="C113" s="19" t="s">
        <v>233</v>
      </c>
      <c r="D113" s="19" t="s">
        <v>100</v>
      </c>
      <c r="E113" s="17">
        <v>139.5</v>
      </c>
      <c r="F113" s="20">
        <f t="shared" si="9"/>
        <v>27.900000000000002</v>
      </c>
      <c r="G113" s="17">
        <v>82.2</v>
      </c>
      <c r="H113" s="21">
        <f t="shared" si="7"/>
        <v>49.32</v>
      </c>
      <c r="I113" s="21">
        <f t="shared" si="8"/>
        <v>77.22</v>
      </c>
      <c r="J113" s="25">
        <v>2</v>
      </c>
      <c r="K113" s="26" t="s">
        <v>16</v>
      </c>
    </row>
    <row r="114" spans="1:11" s="3" customFormat="1" ht="25.5" customHeight="1">
      <c r="A114" s="17" t="s">
        <v>270</v>
      </c>
      <c r="B114" s="18" t="s">
        <v>271</v>
      </c>
      <c r="C114" s="19" t="s">
        <v>233</v>
      </c>
      <c r="D114" s="19" t="s">
        <v>100</v>
      </c>
      <c r="E114" s="17">
        <v>140.5</v>
      </c>
      <c r="F114" s="20">
        <f t="shared" si="9"/>
        <v>28.1</v>
      </c>
      <c r="G114" s="17">
        <v>80.8</v>
      </c>
      <c r="H114" s="21">
        <f t="shared" si="7"/>
        <v>48.48</v>
      </c>
      <c r="I114" s="21">
        <f t="shared" si="8"/>
        <v>76.58</v>
      </c>
      <c r="J114" s="25">
        <v>3</v>
      </c>
      <c r="K114" s="26" t="s">
        <v>16</v>
      </c>
    </row>
    <row r="115" spans="1:11" s="3" customFormat="1" ht="25.5" customHeight="1">
      <c r="A115" s="17" t="s">
        <v>272</v>
      </c>
      <c r="B115" s="18" t="s">
        <v>273</v>
      </c>
      <c r="C115" s="19" t="s">
        <v>233</v>
      </c>
      <c r="D115" s="19" t="s">
        <v>100</v>
      </c>
      <c r="E115" s="17">
        <v>143.5</v>
      </c>
      <c r="F115" s="20">
        <f t="shared" si="9"/>
        <v>28.700000000000003</v>
      </c>
      <c r="G115" s="17">
        <v>77.8</v>
      </c>
      <c r="H115" s="21">
        <f t="shared" si="7"/>
        <v>46.68</v>
      </c>
      <c r="I115" s="21">
        <f t="shared" si="8"/>
        <v>75.38</v>
      </c>
      <c r="J115" s="25">
        <v>4</v>
      </c>
      <c r="K115" s="26" t="s">
        <v>16</v>
      </c>
    </row>
    <row r="116" spans="1:11" s="3" customFormat="1" ht="25.5" customHeight="1">
      <c r="A116" s="17" t="s">
        <v>274</v>
      </c>
      <c r="B116" s="18" t="s">
        <v>275</v>
      </c>
      <c r="C116" s="19" t="s">
        <v>233</v>
      </c>
      <c r="D116" s="19" t="s">
        <v>100</v>
      </c>
      <c r="E116" s="17">
        <v>147</v>
      </c>
      <c r="F116" s="20">
        <f t="shared" si="9"/>
        <v>29.400000000000002</v>
      </c>
      <c r="G116" s="17">
        <v>75</v>
      </c>
      <c r="H116" s="21">
        <f t="shared" si="7"/>
        <v>45</v>
      </c>
      <c r="I116" s="21">
        <f t="shared" si="8"/>
        <v>74.4</v>
      </c>
      <c r="J116" s="25">
        <v>5</v>
      </c>
      <c r="K116" s="26" t="s">
        <v>16</v>
      </c>
    </row>
    <row r="117" spans="1:11" s="3" customFormat="1" ht="25.5" customHeight="1">
      <c r="A117" s="17" t="s">
        <v>276</v>
      </c>
      <c r="B117" s="18" t="s">
        <v>277</v>
      </c>
      <c r="C117" s="19" t="s">
        <v>233</v>
      </c>
      <c r="D117" s="19" t="s">
        <v>100</v>
      </c>
      <c r="E117" s="17">
        <v>137.5</v>
      </c>
      <c r="F117" s="20">
        <f t="shared" si="9"/>
        <v>27.5</v>
      </c>
      <c r="G117" s="17">
        <v>76.8</v>
      </c>
      <c r="H117" s="21">
        <f t="shared" si="7"/>
        <v>46.08</v>
      </c>
      <c r="I117" s="21">
        <f t="shared" si="8"/>
        <v>73.58</v>
      </c>
      <c r="J117" s="25">
        <v>6</v>
      </c>
      <c r="K117" s="26" t="s">
        <v>16</v>
      </c>
    </row>
    <row r="118" spans="1:11" s="3" customFormat="1" ht="25.5" customHeight="1">
      <c r="A118" s="22" t="s">
        <v>278</v>
      </c>
      <c r="B118" s="23" t="s">
        <v>279</v>
      </c>
      <c r="C118" s="24" t="s">
        <v>233</v>
      </c>
      <c r="D118" s="24" t="s">
        <v>100</v>
      </c>
      <c r="E118" s="17">
        <v>138</v>
      </c>
      <c r="F118" s="20">
        <f t="shared" si="9"/>
        <v>27.6</v>
      </c>
      <c r="G118" s="17">
        <v>73.4</v>
      </c>
      <c r="H118" s="21">
        <f t="shared" si="7"/>
        <v>44.04</v>
      </c>
      <c r="I118" s="21">
        <f t="shared" si="8"/>
        <v>71.64</v>
      </c>
      <c r="J118" s="25">
        <v>7</v>
      </c>
      <c r="K118" s="29"/>
    </row>
    <row r="119" spans="1:11" s="3" customFormat="1" ht="25.5" customHeight="1">
      <c r="A119" s="17" t="s">
        <v>280</v>
      </c>
      <c r="B119" s="18" t="s">
        <v>281</v>
      </c>
      <c r="C119" s="19" t="s">
        <v>233</v>
      </c>
      <c r="D119" s="19" t="s">
        <v>100</v>
      </c>
      <c r="E119" s="17">
        <v>145.5</v>
      </c>
      <c r="F119" s="20">
        <f t="shared" si="9"/>
        <v>29.1</v>
      </c>
      <c r="G119" s="17">
        <v>70.8</v>
      </c>
      <c r="H119" s="21">
        <f t="shared" si="7"/>
        <v>42.48</v>
      </c>
      <c r="I119" s="21">
        <f t="shared" si="8"/>
        <v>71.58</v>
      </c>
      <c r="J119" s="25">
        <v>8</v>
      </c>
      <c r="K119" s="29"/>
    </row>
    <row r="120" spans="1:11" s="3" customFormat="1" ht="25.5" customHeight="1">
      <c r="A120" s="17" t="s">
        <v>282</v>
      </c>
      <c r="B120" s="18" t="s">
        <v>283</v>
      </c>
      <c r="C120" s="19" t="s">
        <v>233</v>
      </c>
      <c r="D120" s="19" t="s">
        <v>107</v>
      </c>
      <c r="E120" s="17">
        <v>149</v>
      </c>
      <c r="F120" s="20">
        <f t="shared" si="9"/>
        <v>29.8</v>
      </c>
      <c r="G120" s="17">
        <v>81.2</v>
      </c>
      <c r="H120" s="21">
        <f aca="true" t="shared" si="10" ref="H120:H135">G120*0.6</f>
        <v>48.72</v>
      </c>
      <c r="I120" s="21">
        <f aca="true" t="shared" si="11" ref="I120:I135">F120+H120</f>
        <v>78.52</v>
      </c>
      <c r="J120" s="28">
        <v>1</v>
      </c>
      <c r="K120" s="26" t="s">
        <v>16</v>
      </c>
    </row>
    <row r="121" spans="1:11" s="3" customFormat="1" ht="25.5" customHeight="1">
      <c r="A121" s="17" t="s">
        <v>284</v>
      </c>
      <c r="B121" s="18" t="s">
        <v>285</v>
      </c>
      <c r="C121" s="19" t="s">
        <v>233</v>
      </c>
      <c r="D121" s="19" t="s">
        <v>107</v>
      </c>
      <c r="E121" s="17">
        <v>146.5</v>
      </c>
      <c r="F121" s="20">
        <f t="shared" si="9"/>
        <v>29.3</v>
      </c>
      <c r="G121" s="17">
        <v>77.6</v>
      </c>
      <c r="H121" s="21">
        <f t="shared" si="10"/>
        <v>46.559999999999995</v>
      </c>
      <c r="I121" s="21">
        <f t="shared" si="11"/>
        <v>75.86</v>
      </c>
      <c r="J121" s="28">
        <v>2</v>
      </c>
      <c r="K121" s="26" t="s">
        <v>16</v>
      </c>
    </row>
    <row r="122" spans="1:11" s="3" customFormat="1" ht="25.5" customHeight="1">
      <c r="A122" s="17" t="s">
        <v>286</v>
      </c>
      <c r="B122" s="18" t="s">
        <v>287</v>
      </c>
      <c r="C122" s="19" t="s">
        <v>233</v>
      </c>
      <c r="D122" s="19" t="s">
        <v>107</v>
      </c>
      <c r="E122" s="17">
        <v>147</v>
      </c>
      <c r="F122" s="20">
        <f t="shared" si="9"/>
        <v>29.400000000000002</v>
      </c>
      <c r="G122" s="17">
        <v>76.6</v>
      </c>
      <c r="H122" s="21">
        <f t="shared" si="10"/>
        <v>45.959999999999994</v>
      </c>
      <c r="I122" s="21">
        <f t="shared" si="11"/>
        <v>75.36</v>
      </c>
      <c r="J122" s="28">
        <v>3</v>
      </c>
      <c r="K122" s="26" t="s">
        <v>16</v>
      </c>
    </row>
    <row r="123" spans="1:11" s="3" customFormat="1" ht="25.5" customHeight="1">
      <c r="A123" s="17" t="s">
        <v>288</v>
      </c>
      <c r="B123" s="18" t="s">
        <v>289</v>
      </c>
      <c r="C123" s="19" t="s">
        <v>233</v>
      </c>
      <c r="D123" s="19" t="s">
        <v>107</v>
      </c>
      <c r="E123" s="17">
        <v>148</v>
      </c>
      <c r="F123" s="20">
        <f t="shared" si="9"/>
        <v>29.6</v>
      </c>
      <c r="G123" s="17">
        <v>75.4</v>
      </c>
      <c r="H123" s="21">
        <f t="shared" si="10"/>
        <v>45.24</v>
      </c>
      <c r="I123" s="21">
        <f t="shared" si="11"/>
        <v>74.84</v>
      </c>
      <c r="J123" s="28">
        <v>4</v>
      </c>
      <c r="K123" s="26" t="s">
        <v>16</v>
      </c>
    </row>
    <row r="124" spans="1:11" s="3" customFormat="1" ht="25.5" customHeight="1">
      <c r="A124" s="17" t="s">
        <v>290</v>
      </c>
      <c r="B124" s="18" t="s">
        <v>291</v>
      </c>
      <c r="C124" s="19" t="s">
        <v>233</v>
      </c>
      <c r="D124" s="19" t="s">
        <v>107</v>
      </c>
      <c r="E124" s="17">
        <v>145.5</v>
      </c>
      <c r="F124" s="20">
        <f t="shared" si="9"/>
        <v>29.1</v>
      </c>
      <c r="G124" s="17">
        <v>76.2</v>
      </c>
      <c r="H124" s="21">
        <f t="shared" si="10"/>
        <v>45.72</v>
      </c>
      <c r="I124" s="21">
        <f t="shared" si="11"/>
        <v>74.82</v>
      </c>
      <c r="J124" s="28">
        <v>5</v>
      </c>
      <c r="K124" s="28"/>
    </row>
    <row r="125" spans="1:11" s="3" customFormat="1" ht="25.5" customHeight="1">
      <c r="A125" s="17" t="s">
        <v>292</v>
      </c>
      <c r="B125" s="18" t="s">
        <v>293</v>
      </c>
      <c r="C125" s="19" t="s">
        <v>233</v>
      </c>
      <c r="D125" s="19" t="s">
        <v>107</v>
      </c>
      <c r="E125" s="17">
        <v>148.5</v>
      </c>
      <c r="F125" s="20">
        <f t="shared" si="9"/>
        <v>29.700000000000003</v>
      </c>
      <c r="G125" s="17">
        <v>74.2</v>
      </c>
      <c r="H125" s="21">
        <f t="shared" si="10"/>
        <v>44.52</v>
      </c>
      <c r="I125" s="21">
        <f t="shared" si="11"/>
        <v>74.22</v>
      </c>
      <c r="J125" s="28">
        <v>6</v>
      </c>
      <c r="K125" s="27"/>
    </row>
    <row r="126" spans="1:11" s="3" customFormat="1" ht="25.5" customHeight="1">
      <c r="A126" s="17" t="s">
        <v>294</v>
      </c>
      <c r="B126" s="18" t="s">
        <v>295</v>
      </c>
      <c r="C126" s="19" t="s">
        <v>233</v>
      </c>
      <c r="D126" s="19" t="s">
        <v>296</v>
      </c>
      <c r="E126" s="17">
        <v>157</v>
      </c>
      <c r="F126" s="20">
        <f t="shared" si="9"/>
        <v>31.400000000000002</v>
      </c>
      <c r="G126" s="17">
        <v>77.4</v>
      </c>
      <c r="H126" s="21">
        <f t="shared" si="10"/>
        <v>46.440000000000005</v>
      </c>
      <c r="I126" s="21">
        <f t="shared" si="11"/>
        <v>77.84</v>
      </c>
      <c r="J126" s="28">
        <v>1</v>
      </c>
      <c r="K126" s="26" t="s">
        <v>16</v>
      </c>
    </row>
    <row r="127" spans="1:11" s="3" customFormat="1" ht="25.5" customHeight="1">
      <c r="A127" s="22" t="s">
        <v>297</v>
      </c>
      <c r="B127" s="23" t="s">
        <v>298</v>
      </c>
      <c r="C127" s="24" t="s">
        <v>233</v>
      </c>
      <c r="D127" s="24" t="s">
        <v>296</v>
      </c>
      <c r="E127" s="17">
        <v>147.5</v>
      </c>
      <c r="F127" s="20">
        <f t="shared" si="9"/>
        <v>29.5</v>
      </c>
      <c r="G127" s="17">
        <v>80.2</v>
      </c>
      <c r="H127" s="21">
        <f t="shared" si="10"/>
        <v>48.12</v>
      </c>
      <c r="I127" s="21">
        <f t="shared" si="11"/>
        <v>77.62</v>
      </c>
      <c r="J127" s="28">
        <v>2</v>
      </c>
      <c r="K127" s="26" t="s">
        <v>16</v>
      </c>
    </row>
    <row r="128" spans="1:11" s="3" customFormat="1" ht="25.5" customHeight="1">
      <c r="A128" s="17" t="s">
        <v>299</v>
      </c>
      <c r="B128" s="18" t="s">
        <v>300</v>
      </c>
      <c r="C128" s="19" t="s">
        <v>233</v>
      </c>
      <c r="D128" s="19" t="s">
        <v>296</v>
      </c>
      <c r="E128" s="17">
        <v>150.5</v>
      </c>
      <c r="F128" s="20">
        <f t="shared" si="9"/>
        <v>30.1</v>
      </c>
      <c r="G128" s="17">
        <v>77.8</v>
      </c>
      <c r="H128" s="21">
        <f t="shared" si="10"/>
        <v>46.68</v>
      </c>
      <c r="I128" s="21">
        <f t="shared" si="11"/>
        <v>76.78</v>
      </c>
      <c r="J128" s="28">
        <v>3</v>
      </c>
      <c r="K128" s="26" t="s">
        <v>16</v>
      </c>
    </row>
    <row r="129" spans="1:11" s="3" customFormat="1" ht="25.5" customHeight="1">
      <c r="A129" s="17" t="s">
        <v>301</v>
      </c>
      <c r="B129" s="18" t="s">
        <v>302</v>
      </c>
      <c r="C129" s="19" t="s">
        <v>233</v>
      </c>
      <c r="D129" s="19" t="s">
        <v>296</v>
      </c>
      <c r="E129" s="17">
        <v>145</v>
      </c>
      <c r="F129" s="20">
        <f t="shared" si="9"/>
        <v>29</v>
      </c>
      <c r="G129" s="17">
        <v>79.2</v>
      </c>
      <c r="H129" s="21">
        <f t="shared" si="10"/>
        <v>47.52</v>
      </c>
      <c r="I129" s="21">
        <f t="shared" si="11"/>
        <v>76.52000000000001</v>
      </c>
      <c r="J129" s="28">
        <v>4</v>
      </c>
      <c r="K129" s="26" t="s">
        <v>16</v>
      </c>
    </row>
    <row r="130" spans="1:11" s="3" customFormat="1" ht="25.5" customHeight="1">
      <c r="A130" s="17" t="s">
        <v>303</v>
      </c>
      <c r="B130" s="18" t="s">
        <v>304</v>
      </c>
      <c r="C130" s="19" t="s">
        <v>233</v>
      </c>
      <c r="D130" s="19" t="s">
        <v>296</v>
      </c>
      <c r="E130" s="17">
        <v>149.5</v>
      </c>
      <c r="F130" s="20">
        <f t="shared" si="9"/>
        <v>29.900000000000002</v>
      </c>
      <c r="G130" s="17">
        <v>76.2</v>
      </c>
      <c r="H130" s="21">
        <f t="shared" si="10"/>
        <v>45.72</v>
      </c>
      <c r="I130" s="21">
        <f t="shared" si="11"/>
        <v>75.62</v>
      </c>
      <c r="J130" s="28">
        <v>5</v>
      </c>
      <c r="K130" s="28"/>
    </row>
    <row r="131" spans="1:11" s="3" customFormat="1" ht="25.5" customHeight="1">
      <c r="A131" s="17" t="s">
        <v>305</v>
      </c>
      <c r="B131" s="18" t="s">
        <v>306</v>
      </c>
      <c r="C131" s="19" t="s">
        <v>233</v>
      </c>
      <c r="D131" s="19" t="s">
        <v>296</v>
      </c>
      <c r="E131" s="17">
        <v>144</v>
      </c>
      <c r="F131" s="20">
        <f t="shared" si="9"/>
        <v>28.8</v>
      </c>
      <c r="G131" s="17">
        <v>74.6</v>
      </c>
      <c r="H131" s="21">
        <f t="shared" si="10"/>
        <v>44.76</v>
      </c>
      <c r="I131" s="21">
        <f t="shared" si="11"/>
        <v>73.56</v>
      </c>
      <c r="J131" s="28">
        <v>6</v>
      </c>
      <c r="K131" s="27"/>
    </row>
    <row r="132" spans="1:11" s="3" customFormat="1" ht="25.5" customHeight="1">
      <c r="A132" s="17" t="s">
        <v>307</v>
      </c>
      <c r="B132" s="18" t="s">
        <v>308</v>
      </c>
      <c r="C132" s="19" t="s">
        <v>309</v>
      </c>
      <c r="D132" s="19" t="s">
        <v>310</v>
      </c>
      <c r="E132" s="17">
        <v>150.5</v>
      </c>
      <c r="F132" s="20">
        <f t="shared" si="9"/>
        <v>30.1</v>
      </c>
      <c r="G132" s="17">
        <v>82.4</v>
      </c>
      <c r="H132" s="21">
        <f t="shared" si="10"/>
        <v>49.440000000000005</v>
      </c>
      <c r="I132" s="21">
        <f t="shared" si="11"/>
        <v>79.54</v>
      </c>
      <c r="J132" s="25">
        <v>1</v>
      </c>
      <c r="K132" s="26" t="s">
        <v>16</v>
      </c>
    </row>
    <row r="133" spans="1:11" s="3" customFormat="1" ht="25.5" customHeight="1">
      <c r="A133" s="17" t="s">
        <v>311</v>
      </c>
      <c r="B133" s="18" t="s">
        <v>312</v>
      </c>
      <c r="C133" s="19" t="s">
        <v>309</v>
      </c>
      <c r="D133" s="19" t="s">
        <v>310</v>
      </c>
      <c r="E133" s="17">
        <v>141.5</v>
      </c>
      <c r="F133" s="20">
        <f t="shared" si="9"/>
        <v>28.3</v>
      </c>
      <c r="G133" s="17">
        <v>78.6</v>
      </c>
      <c r="H133" s="21">
        <f t="shared" si="10"/>
        <v>47.16</v>
      </c>
      <c r="I133" s="21">
        <f t="shared" si="11"/>
        <v>75.46</v>
      </c>
      <c r="J133" s="25">
        <v>2</v>
      </c>
      <c r="K133" s="26" t="s">
        <v>16</v>
      </c>
    </row>
    <row r="134" spans="1:11" s="3" customFormat="1" ht="25.5" customHeight="1">
      <c r="A134" s="17" t="s">
        <v>313</v>
      </c>
      <c r="B134" s="18" t="s">
        <v>314</v>
      </c>
      <c r="C134" s="19" t="s">
        <v>309</v>
      </c>
      <c r="D134" s="19" t="s">
        <v>310</v>
      </c>
      <c r="E134" s="17">
        <v>140</v>
      </c>
      <c r="F134" s="20">
        <f t="shared" si="9"/>
        <v>28</v>
      </c>
      <c r="G134" s="17">
        <v>76.6</v>
      </c>
      <c r="H134" s="21">
        <f t="shared" si="10"/>
        <v>45.959999999999994</v>
      </c>
      <c r="I134" s="21">
        <f t="shared" si="11"/>
        <v>73.96</v>
      </c>
      <c r="J134" s="25">
        <v>3</v>
      </c>
      <c r="K134" s="29"/>
    </row>
    <row r="135" spans="1:11" s="3" customFormat="1" ht="25.5" customHeight="1">
      <c r="A135" s="17" t="s">
        <v>315</v>
      </c>
      <c r="B135" s="18" t="s">
        <v>316</v>
      </c>
      <c r="C135" s="19" t="s">
        <v>309</v>
      </c>
      <c r="D135" s="19" t="s">
        <v>310</v>
      </c>
      <c r="E135" s="17">
        <v>140</v>
      </c>
      <c r="F135" s="20">
        <f t="shared" si="9"/>
        <v>28</v>
      </c>
      <c r="G135" s="17">
        <v>75.2</v>
      </c>
      <c r="H135" s="21">
        <f t="shared" si="10"/>
        <v>45.12</v>
      </c>
      <c r="I135" s="21">
        <f t="shared" si="11"/>
        <v>73.12</v>
      </c>
      <c r="J135" s="25">
        <v>4</v>
      </c>
      <c r="K135" s="29"/>
    </row>
  </sheetData>
  <sheetProtection/>
  <mergeCells count="1">
    <mergeCell ref="A1:K1"/>
  </mergeCells>
  <printOptions horizontalCentered="1"/>
  <pageMargins left="0.5506944444444445" right="0.5506944444444445" top="0.7909722222222222" bottom="0.9798611111111111" header="0.5118055555555555" footer="0.5118055555555555"/>
  <pageSetup fitToHeight="0" fitToWidth="1" horizontalDpi="600" verticalDpi="600" orientation="portrait" paperSize="9" scale="95"/>
  <headerFooter scaleWithDoc="0" alignWithMargins="0">
    <oddFooter>&amp;C&amp;"宋体"&amp;12第&amp;"Times New Roman"&amp;P &amp;"宋体"页，共&amp;"Times New Roman"&amp;N &amp;"宋体"页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2017-06-01T09:03:40Z</cp:lastPrinted>
  <dcterms:created xsi:type="dcterms:W3CDTF">2012-03-30T05:50:39Z</dcterms:created>
  <dcterms:modified xsi:type="dcterms:W3CDTF">2020-08-29T07:45:31Z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