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总成绩" sheetId="6" r:id="rId1"/>
  </sheets>
  <definedNames>
    <definedName name="_xlnm._FilterDatabase" localSheetId="0" hidden="1">总成绩!$A$2:$K$279</definedName>
  </definedNames>
  <calcPr calcId="144525"/>
</workbook>
</file>

<file path=xl/sharedStrings.xml><?xml version="1.0" encoding="utf-8"?>
<sst xmlns="http://schemas.openxmlformats.org/spreadsheetml/2006/main" count="1241" uniqueCount="391">
  <si>
    <t>2020年衢州市市级机关单位考试录用公务员笔试面试总成绩及入围体检人员名单</t>
  </si>
  <si>
    <t>报考单位:衢州市公安局及所属基层派出所</t>
  </si>
  <si>
    <r>
      <rPr>
        <b/>
        <sz val="9"/>
        <color theme="1"/>
        <rFont val="宋体"/>
        <charset val="134"/>
      </rPr>
      <t>名次</t>
    </r>
  </si>
  <si>
    <r>
      <rPr>
        <b/>
        <sz val="9"/>
        <color theme="1"/>
        <rFont val="宋体"/>
        <charset val="134"/>
      </rPr>
      <t>姓名</t>
    </r>
  </si>
  <si>
    <r>
      <rPr>
        <b/>
        <sz val="9"/>
        <color theme="1"/>
        <rFont val="宋体"/>
        <charset val="134"/>
      </rPr>
      <t>性别</t>
    </r>
  </si>
  <si>
    <r>
      <rPr>
        <b/>
        <sz val="9"/>
        <color theme="1"/>
        <rFont val="宋体"/>
        <charset val="134"/>
      </rPr>
      <t>职位名称</t>
    </r>
  </si>
  <si>
    <r>
      <rPr>
        <b/>
        <sz val="9"/>
        <color theme="1"/>
        <rFont val="宋体"/>
        <charset val="134"/>
      </rPr>
      <t>准考证号</t>
    </r>
  </si>
  <si>
    <r>
      <rPr>
        <b/>
        <sz val="9"/>
        <color theme="1"/>
        <rFont val="宋体"/>
        <charset val="134"/>
      </rPr>
      <t>笔试成绩</t>
    </r>
  </si>
  <si>
    <r>
      <rPr>
        <b/>
        <sz val="9"/>
        <color theme="1"/>
        <rFont val="宋体"/>
        <charset val="134"/>
      </rPr>
      <t>面试成绩</t>
    </r>
  </si>
  <si>
    <r>
      <rPr>
        <b/>
        <sz val="9"/>
        <color theme="1"/>
        <rFont val="宋体"/>
        <charset val="134"/>
      </rPr>
      <t>总分</t>
    </r>
  </si>
  <si>
    <t>备注</t>
  </si>
  <si>
    <r>
      <rPr>
        <b/>
        <sz val="9"/>
        <color theme="1"/>
        <rFont val="宋体"/>
        <charset val="134"/>
      </rPr>
      <t>折合分</t>
    </r>
  </si>
  <si>
    <t>刘玲娟</t>
  </si>
  <si>
    <t>女</t>
  </si>
  <si>
    <t>人民警察1</t>
  </si>
  <si>
    <t>10801020107</t>
  </si>
  <si>
    <t>入围体检</t>
  </si>
  <si>
    <t>符永来</t>
  </si>
  <si>
    <t>男</t>
  </si>
  <si>
    <t>10801021506</t>
  </si>
  <si>
    <t>倪晓雅</t>
  </si>
  <si>
    <t>10801020123</t>
  </si>
  <si>
    <t>名次</t>
  </si>
  <si>
    <t>姓名</t>
  </si>
  <si>
    <t>性别</t>
  </si>
  <si>
    <t>职位名称</t>
  </si>
  <si>
    <t>准考证号</t>
  </si>
  <si>
    <t>笔试成绩</t>
  </si>
  <si>
    <t>面试成绩</t>
  </si>
  <si>
    <t>总分</t>
  </si>
  <si>
    <t>折合分</t>
  </si>
  <si>
    <t>王鼎文</t>
  </si>
  <si>
    <t>人民警察2</t>
  </si>
  <si>
    <t>10801023411</t>
  </si>
  <si>
    <t>姜慧斌</t>
  </si>
  <si>
    <t>10801023012</t>
  </si>
  <si>
    <t>王圣</t>
  </si>
  <si>
    <t>10801022719</t>
  </si>
  <si>
    <t>蒋俊弛</t>
  </si>
  <si>
    <t>10801021411</t>
  </si>
  <si>
    <t>毛沛楠</t>
  </si>
  <si>
    <t>10801021228</t>
  </si>
  <si>
    <t>琚俊筱</t>
  </si>
  <si>
    <t>人民警察3</t>
  </si>
  <si>
    <t>10801023102</t>
  </si>
  <si>
    <t>邱宇</t>
  </si>
  <si>
    <t>10801020813</t>
  </si>
  <si>
    <t>缺考</t>
  </si>
  <si>
    <t>曹田</t>
  </si>
  <si>
    <t>人民警察4</t>
  </si>
  <si>
    <t>10801022206</t>
  </si>
  <si>
    <t>报考单位:衢州市公安局（特警）</t>
  </si>
  <si>
    <t>潘煦藩</t>
  </si>
  <si>
    <t>狙击</t>
  </si>
  <si>
    <t>40801015406</t>
  </si>
  <si>
    <t>报考单位:衢州市发改委价格监测分局</t>
  </si>
  <si>
    <t>宋华杰</t>
  </si>
  <si>
    <t>价格监管四级主任科员</t>
  </si>
  <si>
    <t>10801021828</t>
  </si>
  <si>
    <t>黄顺林</t>
  </si>
  <si>
    <t>10801021726</t>
  </si>
  <si>
    <t>周靓</t>
  </si>
  <si>
    <t>10801021422</t>
  </si>
  <si>
    <t>报考单位:衢州市能源监察支队</t>
  </si>
  <si>
    <t>孙晟泽</t>
  </si>
  <si>
    <t>能源监察一级科员</t>
  </si>
  <si>
    <t>10801020608</t>
  </si>
  <si>
    <t>方圆</t>
  </si>
  <si>
    <t>10801021022</t>
  </si>
  <si>
    <t>周景</t>
  </si>
  <si>
    <t>10801020605</t>
  </si>
  <si>
    <t>李应荣</t>
  </si>
  <si>
    <t>10801022019</t>
  </si>
  <si>
    <t>报考单位:衢州市水政执法支队</t>
  </si>
  <si>
    <t>姜鑫</t>
  </si>
  <si>
    <t>水政执法一级科员</t>
  </si>
  <si>
    <t>10801022807</t>
  </si>
  <si>
    <t>郑昭琪</t>
  </si>
  <si>
    <t>10801022117</t>
  </si>
  <si>
    <t>汪凡琪</t>
  </si>
  <si>
    <t>10801021619</t>
  </si>
  <si>
    <t>报考单位:衢州市河道管理站</t>
  </si>
  <si>
    <t>郑文浩</t>
  </si>
  <si>
    <t>河道管理一级科员</t>
  </si>
  <si>
    <t>10801023313</t>
  </si>
  <si>
    <t>胡玉菲</t>
  </si>
  <si>
    <t>10801022407</t>
  </si>
  <si>
    <t>赵哲珂</t>
  </si>
  <si>
    <t>10801020424</t>
  </si>
  <si>
    <t>陈嘉敏</t>
  </si>
  <si>
    <t>10801023219</t>
  </si>
  <si>
    <t>郑家城</t>
  </si>
  <si>
    <t>10801021730</t>
  </si>
  <si>
    <t>孔繁星</t>
  </si>
  <si>
    <t>10801022309</t>
  </si>
  <si>
    <t>报考单位:中共衢州市委党校</t>
  </si>
  <si>
    <t>刘景彦</t>
  </si>
  <si>
    <t>综合管理一级科员</t>
  </si>
  <si>
    <t>10801020913</t>
  </si>
  <si>
    <t>吴伟纲</t>
  </si>
  <si>
    <t>10801022207</t>
  </si>
  <si>
    <t>单祥杰</t>
  </si>
  <si>
    <t>10801023324</t>
  </si>
  <si>
    <t>报考单位:衢州市生态环境局衢江分局</t>
  </si>
  <si>
    <t>何宇君</t>
  </si>
  <si>
    <t>10801021030</t>
  </si>
  <si>
    <t>万红华</t>
  </si>
  <si>
    <t>10801022204</t>
  </si>
  <si>
    <t>叶梦萍</t>
  </si>
  <si>
    <t>10801023528</t>
  </si>
  <si>
    <t>陈铖</t>
  </si>
  <si>
    <t>10801023003</t>
  </si>
  <si>
    <t>报考单位:衢州市国土资源执法监察支队</t>
  </si>
  <si>
    <t>汪雯捷</t>
  </si>
  <si>
    <t>国土监察一级科员</t>
  </si>
  <si>
    <t>10801022118</t>
  </si>
  <si>
    <t>胡雨</t>
  </si>
  <si>
    <t>10801023407</t>
  </si>
  <si>
    <t>祝宇昕</t>
  </si>
  <si>
    <t>报考单位:衢州市绿色产业集聚区国土所</t>
  </si>
  <si>
    <t>杨光</t>
  </si>
  <si>
    <t>资源管理一级科员</t>
  </si>
  <si>
    <t>10801022115</t>
  </si>
  <si>
    <t>刘梓萱</t>
  </si>
  <si>
    <t>10801022930</t>
  </si>
  <si>
    <t>刘懿楠</t>
  </si>
  <si>
    <t>10801022110</t>
  </si>
  <si>
    <t>徐梦云</t>
  </si>
  <si>
    <t>10801021301</t>
  </si>
  <si>
    <t>报考单位:衢州市林业有害生物防治检疫站</t>
  </si>
  <si>
    <t>黄小云</t>
  </si>
  <si>
    <t>10801022521</t>
  </si>
  <si>
    <t>王海铭</t>
  </si>
  <si>
    <t>10801021125</t>
  </si>
  <si>
    <t>郑萍萍</t>
  </si>
  <si>
    <t>10801022205</t>
  </si>
  <si>
    <t>报考单位:衢州市国土资源执法监察支队柯城大队</t>
  </si>
  <si>
    <t>王悦</t>
  </si>
  <si>
    <t>土地监察一级科员</t>
  </si>
  <si>
    <t>10801020117</t>
  </si>
  <si>
    <t>陆扬</t>
  </si>
  <si>
    <t>10801022605</t>
  </si>
  <si>
    <t>于笑丽</t>
  </si>
  <si>
    <t>10801022826</t>
  </si>
  <si>
    <t>报考单位:衢州市柯城乡镇国土所</t>
  </si>
  <si>
    <t>黄成</t>
  </si>
  <si>
    <t>10801022918</t>
  </si>
  <si>
    <t>张胜胜</t>
  </si>
  <si>
    <t>10801021801</t>
  </si>
  <si>
    <t>李育星</t>
  </si>
  <si>
    <t>蒋志坤</t>
  </si>
  <si>
    <t>报考单位:衢州市国土资源执法监察支队衢江大队</t>
  </si>
  <si>
    <t>谭勇</t>
  </si>
  <si>
    <t>10801022423</t>
  </si>
  <si>
    <t>徐肖瑜</t>
  </si>
  <si>
    <t>10801022509</t>
  </si>
  <si>
    <t>胡叶萍</t>
  </si>
  <si>
    <t>10801022310</t>
  </si>
  <si>
    <t>报考单位:衢州市衢江乡镇国土所</t>
  </si>
  <si>
    <t>张缤尹</t>
  </si>
  <si>
    <t>资源管理一级科员1</t>
  </si>
  <si>
    <t>10801023413</t>
  </si>
  <si>
    <t>蓝成武</t>
  </si>
  <si>
    <t>10801021805</t>
  </si>
  <si>
    <t>邱芝苏</t>
  </si>
  <si>
    <t>10801021028</t>
  </si>
  <si>
    <t>徐禹航</t>
  </si>
  <si>
    <t>资源管理一级科员2</t>
  </si>
  <si>
    <t>10801023215</t>
  </si>
  <si>
    <t>郭婉莹</t>
  </si>
  <si>
    <t>10801021306</t>
  </si>
  <si>
    <t>徐涛</t>
  </si>
  <si>
    <t>10801020616</t>
  </si>
  <si>
    <t>报考单位:'衢州市综合行政执法局</t>
  </si>
  <si>
    <t>徐铮</t>
  </si>
  <si>
    <t>行政执法一级科员1</t>
  </si>
  <si>
    <t>10801022420</t>
  </si>
  <si>
    <t>张鹏</t>
  </si>
  <si>
    <t>10801021021</t>
  </si>
  <si>
    <t>熊郑赟</t>
  </si>
  <si>
    <t>10801023617</t>
  </si>
  <si>
    <t>李捷</t>
  </si>
  <si>
    <t>10801021513</t>
  </si>
  <si>
    <t>刘悦</t>
  </si>
  <si>
    <t>10801022529</t>
  </si>
  <si>
    <t>余万祺</t>
  </si>
  <si>
    <t>10801022511</t>
  </si>
  <si>
    <t>毛志峰</t>
  </si>
  <si>
    <t>10801023013</t>
  </si>
  <si>
    <t>邓斌斌</t>
  </si>
  <si>
    <t>10801021904</t>
  </si>
  <si>
    <t>报考单位:衢州市综合行政执法局</t>
  </si>
  <si>
    <t>张力群</t>
  </si>
  <si>
    <t>行政执法一级科员2</t>
  </si>
  <si>
    <t>10801023507</t>
  </si>
  <si>
    <t>姜帅</t>
  </si>
  <si>
    <t>10801022725</t>
  </si>
  <si>
    <t>王月梅</t>
  </si>
  <si>
    <t>10801023522</t>
  </si>
  <si>
    <t>方俊辰</t>
  </si>
  <si>
    <t>10801021213</t>
  </si>
  <si>
    <t>徐彬</t>
  </si>
  <si>
    <t>10801020416</t>
  </si>
  <si>
    <t>韩瑞耸</t>
  </si>
  <si>
    <t>10801023424</t>
  </si>
  <si>
    <t>吴学超</t>
  </si>
  <si>
    <t>行政执法一级科员3</t>
  </si>
  <si>
    <t>10801021121</t>
  </si>
  <si>
    <t>姜俊华</t>
  </si>
  <si>
    <t>10801022801</t>
  </si>
  <si>
    <t>余遥</t>
  </si>
  <si>
    <t>10801021424</t>
  </si>
  <si>
    <t>孙红未</t>
  </si>
  <si>
    <t>10801021205</t>
  </si>
  <si>
    <t>郑江磊</t>
  </si>
  <si>
    <t>10801021923</t>
  </si>
  <si>
    <t>张韦煌</t>
  </si>
  <si>
    <t>10801022818</t>
  </si>
  <si>
    <t>郑爱弟</t>
  </si>
  <si>
    <t>行政执法一级科员4</t>
  </si>
  <si>
    <t>10801013817</t>
  </si>
  <si>
    <t>邱情情</t>
  </si>
  <si>
    <t>10801012421</t>
  </si>
  <si>
    <t>万逸圣</t>
  </si>
  <si>
    <t>10801013525</t>
  </si>
  <si>
    <t>翁章章</t>
  </si>
  <si>
    <t>10801011718</t>
  </si>
  <si>
    <t>周燕</t>
  </si>
  <si>
    <t>10801011825</t>
  </si>
  <si>
    <t>徐晶茹</t>
  </si>
  <si>
    <t>10801012901</t>
  </si>
  <si>
    <t>报考单位:衢州市财政国库支付中心</t>
  </si>
  <si>
    <t>刘宸希</t>
  </si>
  <si>
    <t>国库管理一级科员1</t>
  </si>
  <si>
    <t>10801010311</t>
  </si>
  <si>
    <t>龚佳薇</t>
  </si>
  <si>
    <t>程菲</t>
  </si>
  <si>
    <t>10801010618</t>
  </si>
  <si>
    <t>吴之韵</t>
  </si>
  <si>
    <t>国库管理一级科员2</t>
  </si>
  <si>
    <t>08101144901</t>
  </si>
  <si>
    <t>严婵</t>
  </si>
  <si>
    <t>08101015506</t>
  </si>
  <si>
    <t>刘杰</t>
  </si>
  <si>
    <t>08101015503</t>
  </si>
  <si>
    <t>报考单位:衢州市行政事业性收费票据管理中心</t>
  </si>
  <si>
    <t>华培昕</t>
  </si>
  <si>
    <t>票据管理一级科员</t>
  </si>
  <si>
    <t>10801014023</t>
  </si>
  <si>
    <t>吴清欣</t>
  </si>
  <si>
    <t>10801013117</t>
  </si>
  <si>
    <t>李若莹</t>
  </si>
  <si>
    <t>10801014526</t>
  </si>
  <si>
    <t>舒苑媛</t>
  </si>
  <si>
    <t>10801012322</t>
  </si>
  <si>
    <t>范芳辉</t>
  </si>
  <si>
    <t>10801012227</t>
  </si>
  <si>
    <t>蒋祖武</t>
  </si>
  <si>
    <t>10801012315</t>
  </si>
  <si>
    <t>报考单位:衢州市社会经济调查队</t>
  </si>
  <si>
    <t>蔡丞恺</t>
  </si>
  <si>
    <t>统计调查四级主任科员</t>
  </si>
  <si>
    <t>10801014823</t>
  </si>
  <si>
    <t>贾程瑛</t>
  </si>
  <si>
    <t>10801014211</t>
  </si>
  <si>
    <t>陈浩</t>
  </si>
  <si>
    <t>10801013314</t>
  </si>
  <si>
    <t>杨欢</t>
  </si>
  <si>
    <t>10801014728</t>
  </si>
  <si>
    <t>报考单位:衢州市散装水泥发展中心</t>
  </si>
  <si>
    <t>胡翡霞</t>
  </si>
  <si>
    <t>10801011816</t>
  </si>
  <si>
    <t>姜安莉</t>
  </si>
  <si>
    <t>10801011215</t>
  </si>
  <si>
    <t>童林云</t>
  </si>
  <si>
    <t>10801011913</t>
  </si>
  <si>
    <t>报考单位:衢州市水库移民管理中心</t>
  </si>
  <si>
    <t>翁磊成</t>
  </si>
  <si>
    <t>移民管理一级科员1</t>
  </si>
  <si>
    <t>10801012506</t>
  </si>
  <si>
    <t>毛利萍</t>
  </si>
  <si>
    <t>10801011708</t>
  </si>
  <si>
    <t>邱妍文</t>
  </si>
  <si>
    <t>10801014412</t>
  </si>
  <si>
    <t>张秋雨</t>
  </si>
  <si>
    <t>10801014910</t>
  </si>
  <si>
    <t>陈希豪</t>
  </si>
  <si>
    <t>移民管理一级科员2</t>
  </si>
  <si>
    <t>10801010507</t>
  </si>
  <si>
    <t>徐辉</t>
  </si>
  <si>
    <t>10801013207</t>
  </si>
  <si>
    <t>张洁</t>
  </si>
  <si>
    <t>10801011629</t>
  </si>
  <si>
    <t>报考单位:衢州市地名管理中心</t>
  </si>
  <si>
    <t>祝云</t>
  </si>
  <si>
    <t>地名管理一级科员</t>
  </si>
  <si>
    <t>10801013124</t>
  </si>
  <si>
    <t>毛思铭</t>
  </si>
  <si>
    <t>10801012101</t>
  </si>
  <si>
    <t>胡卓姗</t>
  </si>
  <si>
    <t>10801010217</t>
  </si>
  <si>
    <t>报考单位:衢州市民政行政执法支队</t>
  </si>
  <si>
    <t>张宸</t>
  </si>
  <si>
    <t>民政执法一级科员1</t>
  </si>
  <si>
    <t>10801010917</t>
  </si>
  <si>
    <t>王晓阳</t>
  </si>
  <si>
    <t>10801011717</t>
  </si>
  <si>
    <t>唐庆</t>
  </si>
  <si>
    <t>10801011815</t>
  </si>
  <si>
    <t>郑桢桢</t>
  </si>
  <si>
    <t>民政执法一级科员2</t>
  </si>
  <si>
    <t>10801011705</t>
  </si>
  <si>
    <t>余攀</t>
  </si>
  <si>
    <t>10801013623</t>
  </si>
  <si>
    <t>报考单位:衢州市卫生监督所</t>
  </si>
  <si>
    <t>陈成</t>
  </si>
  <si>
    <t>卫生监督一级科员1</t>
  </si>
  <si>
    <t>10801013717</t>
  </si>
  <si>
    <t>朱富明</t>
  </si>
  <si>
    <t>10801014129</t>
  </si>
  <si>
    <t>周玲玲</t>
  </si>
  <si>
    <t>叶馨玉</t>
  </si>
  <si>
    <t>卫生监督一级科员2</t>
  </si>
  <si>
    <t>10801012927</t>
  </si>
  <si>
    <t>姜丽艳</t>
  </si>
  <si>
    <t>10801013428</t>
  </si>
  <si>
    <t>朱敏骅</t>
  </si>
  <si>
    <t>10801010115</t>
  </si>
  <si>
    <t>祝东霞</t>
  </si>
  <si>
    <t>卫生监督一级科员3</t>
  </si>
  <si>
    <t>10801010903</t>
  </si>
  <si>
    <t>吴艳红</t>
  </si>
  <si>
    <t>10801014505</t>
  </si>
  <si>
    <t>许强</t>
  </si>
  <si>
    <t>10801011430</t>
  </si>
  <si>
    <t>报考单位:衢州市社会保险事业管理中心</t>
  </si>
  <si>
    <t>徐子艺</t>
  </si>
  <si>
    <t>社保服务一级科员</t>
  </si>
  <si>
    <t>10801014824</t>
  </si>
  <si>
    <t>汪雪涌</t>
  </si>
  <si>
    <t>10801013912</t>
  </si>
  <si>
    <t>杨寒</t>
  </si>
  <si>
    <t>10801011206</t>
  </si>
  <si>
    <t>报考单位:衢州市就业管理中心</t>
  </si>
  <si>
    <t>汪育婷</t>
  </si>
  <si>
    <t>就业服务一级科员</t>
  </si>
  <si>
    <t>10801013803</t>
  </si>
  <si>
    <t>程田帆</t>
  </si>
  <si>
    <t>10801011121</t>
  </si>
  <si>
    <t>姚莹</t>
  </si>
  <si>
    <t>10801013711</t>
  </si>
  <si>
    <t>郑如意</t>
  </si>
  <si>
    <t>蒋碧如</t>
  </si>
  <si>
    <t>10801013508</t>
  </si>
  <si>
    <t>单璐</t>
  </si>
  <si>
    <t>10801013723</t>
  </si>
  <si>
    <t>报考单位:衢州市劳动保障监察支队</t>
  </si>
  <si>
    <t>郑梦欣</t>
  </si>
  <si>
    <t>劳动监察一级科员</t>
  </si>
  <si>
    <t>10801013807</t>
  </si>
  <si>
    <t>程幸娟</t>
  </si>
  <si>
    <t>10801013405</t>
  </si>
  <si>
    <t>余盛南</t>
  </si>
  <si>
    <t>10801010514</t>
  </si>
  <si>
    <t>报考单位:衢州市人才市场管理中心</t>
  </si>
  <si>
    <t>应珊珊</t>
  </si>
  <si>
    <t>人才服务一级科员</t>
  </si>
  <si>
    <t>10801011410</t>
  </si>
  <si>
    <t>徐俊</t>
  </si>
  <si>
    <t>10801010110</t>
  </si>
  <si>
    <t>郑林曦之</t>
  </si>
  <si>
    <t>10801011518</t>
  </si>
  <si>
    <t>报考单位:衢州市绿色产业集聚区黄家街道办事处</t>
  </si>
  <si>
    <t>齐越</t>
  </si>
  <si>
    <t>10801011423</t>
  </si>
  <si>
    <t>郑雯</t>
  </si>
  <si>
    <t>10801010709</t>
  </si>
  <si>
    <t>琚婉萍</t>
  </si>
  <si>
    <t>10801011107</t>
  </si>
  <si>
    <t>报考单位:衢州市绿色产业集聚区新新街道办事处</t>
  </si>
  <si>
    <t>杨柳颖</t>
  </si>
  <si>
    <t>10801011103</t>
  </si>
  <si>
    <t>孙吉哲</t>
  </si>
  <si>
    <t>10801013426</t>
  </si>
  <si>
    <t>陈宇翔</t>
  </si>
  <si>
    <t>10801013118</t>
  </si>
  <si>
    <t>报考单位:衢州市西区开发建设管理委员会</t>
  </si>
  <si>
    <t>刘博</t>
  </si>
  <si>
    <t>项目管理四级主任科员</t>
  </si>
  <si>
    <t>邓礼楚</t>
  </si>
  <si>
    <t>10801010810</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</si>
</sst>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9"/>
      <color theme="1"/>
      <name val="Times New Roman"/>
      <charset val="134"/>
    </font>
    <font>
      <b/>
      <sz val="12"/>
      <color theme="1"/>
      <name val="宋体"/>
      <charset val="134"/>
    </font>
    <font>
      <b/>
      <sz val="12"/>
      <color theme="1"/>
      <name val="Times New Roman"/>
      <charset val="134"/>
    </font>
    <font>
      <sz val="9"/>
      <color theme="1"/>
      <name val="宋体"/>
      <charset val="134"/>
    </font>
    <font>
      <b/>
      <sz val="9"/>
      <color theme="1"/>
      <name val="Times New Roman"/>
      <charset val="134"/>
    </font>
    <font>
      <sz val="9"/>
      <color theme="1"/>
      <name val="宋体"/>
      <charset val="134"/>
      <scheme val="minor"/>
    </font>
    <font>
      <sz val="9"/>
      <name val="宋体"/>
      <charset val="134"/>
      <scheme val="minor"/>
    </font>
    <font>
      <b/>
      <sz val="9"/>
      <color theme="1"/>
      <name val="宋体"/>
      <charset val="134"/>
      <scheme val="minor"/>
    </font>
    <font>
      <sz val="9"/>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9"/>
      <color theme="1"/>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25" fillId="1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14" applyNumberFormat="0" applyFont="0" applyAlignment="0" applyProtection="0">
      <alignment vertical="center"/>
    </xf>
    <xf numFmtId="0" fontId="18" fillId="1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2" fillId="0" borderId="12" applyNumberFormat="0" applyFill="0" applyAlignment="0" applyProtection="0">
      <alignment vertical="center"/>
    </xf>
    <xf numFmtId="0" fontId="18" fillId="19" borderId="0" applyNumberFormat="0" applyBorder="0" applyAlignment="0" applyProtection="0">
      <alignment vertical="center"/>
    </xf>
    <xf numFmtId="0" fontId="15" fillId="0" borderId="16" applyNumberFormat="0" applyFill="0" applyAlignment="0" applyProtection="0">
      <alignment vertical="center"/>
    </xf>
    <xf numFmtId="0" fontId="18" fillId="21" borderId="0" applyNumberFormat="0" applyBorder="0" applyAlignment="0" applyProtection="0">
      <alignment vertical="center"/>
    </xf>
    <xf numFmtId="0" fontId="19" fillId="7" borderId="13" applyNumberFormat="0" applyAlignment="0" applyProtection="0">
      <alignment vertical="center"/>
    </xf>
    <xf numFmtId="0" fontId="27" fillId="7" borderId="17" applyNumberFormat="0" applyAlignment="0" applyProtection="0">
      <alignment vertical="center"/>
    </xf>
    <xf numFmtId="0" fontId="11" fillId="3" borderId="11" applyNumberFormat="0" applyAlignment="0" applyProtection="0">
      <alignment vertical="center"/>
    </xf>
    <xf numFmtId="0" fontId="10" fillId="24" borderId="0" applyNumberFormat="0" applyBorder="0" applyAlignment="0" applyProtection="0">
      <alignment vertical="center"/>
    </xf>
    <xf numFmtId="0" fontId="18" fillId="9" borderId="0" applyNumberFormat="0" applyBorder="0" applyAlignment="0" applyProtection="0">
      <alignment vertical="center"/>
    </xf>
    <xf numFmtId="0" fontId="26" fillId="0" borderId="18" applyNumberFormat="0" applyFill="0" applyAlignment="0" applyProtection="0">
      <alignment vertical="center"/>
    </xf>
    <xf numFmtId="0" fontId="21" fillId="0" borderId="15" applyNumberFormat="0" applyFill="0" applyAlignment="0" applyProtection="0">
      <alignment vertical="center"/>
    </xf>
    <xf numFmtId="0" fontId="28" fillId="26" borderId="0" applyNumberFormat="0" applyBorder="0" applyAlignment="0" applyProtection="0">
      <alignment vertical="center"/>
    </xf>
    <xf numFmtId="0" fontId="24" fillId="10" borderId="0" applyNumberFormat="0" applyBorder="0" applyAlignment="0" applyProtection="0">
      <alignment vertical="center"/>
    </xf>
    <xf numFmtId="0" fontId="10" fillId="15" borderId="0" applyNumberFormat="0" applyBorder="0" applyAlignment="0" applyProtection="0">
      <alignment vertical="center"/>
    </xf>
    <xf numFmtId="0" fontId="18" fillId="6"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0" fillId="4"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18" fillId="27" borderId="0" applyNumberFormat="0" applyBorder="0" applyAlignment="0" applyProtection="0">
      <alignment vertical="center"/>
    </xf>
    <xf numFmtId="0" fontId="10" fillId="13" borderId="0" applyNumberFormat="0" applyBorder="0" applyAlignment="0" applyProtection="0">
      <alignment vertical="center"/>
    </xf>
    <xf numFmtId="0" fontId="18" fillId="17" borderId="0" applyNumberFormat="0" applyBorder="0" applyAlignment="0" applyProtection="0">
      <alignment vertical="center"/>
    </xf>
    <xf numFmtId="0" fontId="18" fillId="29" borderId="0" applyNumberFormat="0" applyBorder="0" applyAlignment="0" applyProtection="0">
      <alignment vertical="center"/>
    </xf>
    <xf numFmtId="0" fontId="10" fillId="31" borderId="0" applyNumberFormat="0" applyBorder="0" applyAlignment="0" applyProtection="0">
      <alignment vertical="center"/>
    </xf>
    <xf numFmtId="0" fontId="18" fillId="20" borderId="0" applyNumberFormat="0" applyBorder="0" applyAlignment="0" applyProtection="0">
      <alignment vertical="center"/>
    </xf>
  </cellStyleXfs>
  <cellXfs count="70">
    <xf numFmtId="0" fontId="0" fillId="0" borderId="0" xfId="0">
      <alignment vertical="center"/>
    </xf>
    <xf numFmtId="0" fontId="1" fillId="0" borderId="0" xfId="0" applyFont="1" applyFill="1" applyProtection="1">
      <alignment vertical="center"/>
      <protection locked="0"/>
    </xf>
    <xf numFmtId="0" fontId="1" fillId="0" borderId="0" xfId="0" applyFont="1" applyFill="1" applyAlignment="1">
      <alignment horizontal="center" vertical="center"/>
    </xf>
    <xf numFmtId="0" fontId="1" fillId="0" borderId="0" xfId="0" applyFont="1" applyFill="1">
      <alignment vertical="center"/>
    </xf>
    <xf numFmtId="49" fontId="1" fillId="0" borderId="0" xfId="0" applyNumberFormat="1" applyFont="1" applyFill="1">
      <alignment vertical="center"/>
    </xf>
    <xf numFmtId="176" fontId="1" fillId="0" borderId="0" xfId="0" applyNumberFormat="1" applyFont="1" applyFill="1">
      <alignment vertical="center"/>
    </xf>
    <xf numFmtId="176"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5" fillId="0" borderId="2" xfId="0"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0" fontId="7" fillId="0" borderId="6" xfId="0" applyFont="1" applyFill="1" applyBorder="1" applyAlignment="1">
      <alignment horizontal="center"/>
    </xf>
    <xf numFmtId="176" fontId="7" fillId="0" borderId="6"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7" xfId="0" applyFont="1" applyFill="1" applyBorder="1" applyAlignment="1">
      <alignment horizontal="left" vertical="center"/>
    </xf>
    <xf numFmtId="176"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6" fillId="0" borderId="1" xfId="0" applyFont="1" applyFill="1" applyBorder="1" applyAlignment="1">
      <alignment horizontal="left" vertical="center"/>
    </xf>
    <xf numFmtId="0" fontId="6" fillId="0" borderId="6" xfId="0" applyFont="1" applyFill="1" applyBorder="1" applyAlignment="1">
      <alignment horizont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6"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176" fontId="7" fillId="0" borderId="8"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left" vertical="center"/>
    </xf>
    <xf numFmtId="0" fontId="8" fillId="0" borderId="6" xfId="0"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6" fillId="0" borderId="0" xfId="0" applyFont="1" applyFill="1">
      <alignment vertical="center"/>
    </xf>
    <xf numFmtId="176" fontId="7" fillId="0" borderId="3" xfId="0" applyNumberFormat="1" applyFont="1" applyFill="1" applyBorder="1" applyAlignment="1">
      <alignment horizontal="center" vertical="center" wrapText="1"/>
    </xf>
    <xf numFmtId="0" fontId="6" fillId="0" borderId="6" xfId="0" applyFont="1" applyFill="1" applyBorder="1">
      <alignment vertical="center"/>
    </xf>
    <xf numFmtId="0" fontId="0" fillId="0" borderId="0" xfId="0" applyFill="1">
      <alignment vertical="center"/>
    </xf>
    <xf numFmtId="0" fontId="6" fillId="0" borderId="0" xfId="0" applyFont="1" applyFill="1" applyAlignment="1">
      <alignment horizontal="left" vertical="center"/>
    </xf>
    <xf numFmtId="49" fontId="8" fillId="0" borderId="6"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0" fontId="7" fillId="0" borderId="6" xfId="0" applyFont="1" applyFill="1" applyBorder="1" applyAlignment="1" quotePrefix="1">
      <alignment horizontal="center"/>
    </xf>
    <xf numFmtId="0" fontId="6" fillId="0" borderId="6" xfId="0"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9"/>
  <sheetViews>
    <sheetView tabSelected="1" zoomScale="160" zoomScaleNormal="160" workbookViewId="0">
      <pane ySplit="4" topLeftCell="A4" activePane="bottomLeft" state="frozenSplit"/>
      <selection/>
      <selection pane="bottomLeft" activeCell="L4" sqref="L4"/>
    </sheetView>
  </sheetViews>
  <sheetFormatPr defaultColWidth="8.87272727272727" defaultRowHeight="11.5"/>
  <cols>
    <col min="1" max="1" width="5.38181818181818" style="3" customWidth="1"/>
    <col min="2" max="2" width="9.5" style="2" customWidth="1"/>
    <col min="3" max="3" width="4.87272727272727" style="2" customWidth="1"/>
    <col min="4" max="4" width="17.8" style="2" customWidth="1"/>
    <col min="5" max="5" width="11.3727272727273" style="4" customWidth="1"/>
    <col min="6" max="6" width="6.5" style="5" customWidth="1"/>
    <col min="7" max="7" width="6.62727272727273" style="6" customWidth="1"/>
    <col min="8" max="8" width="6.25454545454545" style="2" customWidth="1"/>
    <col min="9" max="9" width="6.75454545454545" style="3" customWidth="1"/>
    <col min="10" max="10" width="6.5" style="3" customWidth="1"/>
    <col min="11" max="11" width="8.87272727272727" style="3" customWidth="1"/>
    <col min="12" max="16384" width="8.87272727272727" style="3"/>
  </cols>
  <sheetData>
    <row r="1" ht="34" customHeight="1" spans="1:11">
      <c r="A1" s="7" t="s">
        <v>0</v>
      </c>
      <c r="B1" s="8"/>
      <c r="C1" s="8"/>
      <c r="D1" s="8"/>
      <c r="E1" s="8"/>
      <c r="F1" s="8"/>
      <c r="G1" s="8"/>
      <c r="H1" s="8"/>
      <c r="I1" s="8"/>
      <c r="J1" s="8"/>
      <c r="K1" s="8"/>
    </row>
    <row r="2" ht="18.6" customHeight="1" spans="1:10">
      <c r="A2" s="9" t="s">
        <v>1</v>
      </c>
      <c r="B2" s="10"/>
      <c r="C2" s="10"/>
      <c r="D2" s="10"/>
      <c r="E2" s="10"/>
      <c r="F2" s="10"/>
      <c r="G2" s="10"/>
      <c r="H2" s="10"/>
      <c r="I2" s="10"/>
      <c r="J2" s="42"/>
    </row>
    <row r="3" s="1" customFormat="1" ht="15.6" customHeight="1" spans="1:11">
      <c r="A3" s="11" t="s">
        <v>2</v>
      </c>
      <c r="B3" s="11" t="s">
        <v>3</v>
      </c>
      <c r="C3" s="11" t="s">
        <v>4</v>
      </c>
      <c r="D3" s="11" t="s">
        <v>5</v>
      </c>
      <c r="E3" s="12" t="s">
        <v>6</v>
      </c>
      <c r="F3" s="13" t="s">
        <v>7</v>
      </c>
      <c r="G3" s="14"/>
      <c r="H3" s="13" t="s">
        <v>8</v>
      </c>
      <c r="I3" s="14"/>
      <c r="J3" s="43" t="s">
        <v>9</v>
      </c>
      <c r="K3" s="44" t="s">
        <v>10</v>
      </c>
    </row>
    <row r="4" s="1" customFormat="1" ht="15.6" customHeight="1" spans="1:11">
      <c r="A4" s="15"/>
      <c r="B4" s="15"/>
      <c r="C4" s="15"/>
      <c r="D4" s="15"/>
      <c r="E4" s="16"/>
      <c r="F4" s="17" t="s">
        <v>9</v>
      </c>
      <c r="G4" s="17" t="s">
        <v>11</v>
      </c>
      <c r="H4" s="11" t="s">
        <v>9</v>
      </c>
      <c r="I4" s="11" t="s">
        <v>11</v>
      </c>
      <c r="J4" s="43"/>
      <c r="K4" s="44"/>
    </row>
    <row r="5" s="2" customFormat="1" ht="13.9" customHeight="1" spans="1:11">
      <c r="A5" s="18">
        <v>1</v>
      </c>
      <c r="B5" s="70" t="s">
        <v>12</v>
      </c>
      <c r="C5" s="70" t="s">
        <v>13</v>
      </c>
      <c r="D5" s="70" t="s">
        <v>14</v>
      </c>
      <c r="E5" s="70" t="s">
        <v>15</v>
      </c>
      <c r="F5" s="19">
        <v>146.5</v>
      </c>
      <c r="G5" s="20">
        <f>F5*0.2</f>
        <v>29.3</v>
      </c>
      <c r="H5" s="18">
        <v>80.76</v>
      </c>
      <c r="I5" s="45">
        <f>H5*0.6</f>
        <v>48.456</v>
      </c>
      <c r="J5" s="45">
        <f>G5+I5</f>
        <v>77.756</v>
      </c>
      <c r="K5" s="38" t="s">
        <v>16</v>
      </c>
    </row>
    <row r="6" s="2" customFormat="1" ht="13.9" customHeight="1" spans="1:11">
      <c r="A6" s="18">
        <v>2</v>
      </c>
      <c r="B6" s="70" t="s">
        <v>17</v>
      </c>
      <c r="C6" s="70" t="s">
        <v>18</v>
      </c>
      <c r="D6" s="70" t="s">
        <v>14</v>
      </c>
      <c r="E6" s="70" t="s">
        <v>19</v>
      </c>
      <c r="F6" s="19">
        <v>132.5</v>
      </c>
      <c r="G6" s="20">
        <f>F6*0.2</f>
        <v>26.5</v>
      </c>
      <c r="H6" s="18">
        <v>77.36</v>
      </c>
      <c r="I6" s="45">
        <f>H6*0.6</f>
        <v>46.416</v>
      </c>
      <c r="J6" s="45">
        <f>G6+I6</f>
        <v>72.916</v>
      </c>
      <c r="K6" s="38" t="s">
        <v>16</v>
      </c>
    </row>
    <row r="7" s="2" customFormat="1" ht="13.9" customHeight="1" spans="1:11">
      <c r="A7" s="18">
        <v>3</v>
      </c>
      <c r="B7" s="70" t="s">
        <v>20</v>
      </c>
      <c r="C7" s="70" t="s">
        <v>13</v>
      </c>
      <c r="D7" s="70" t="s">
        <v>14</v>
      </c>
      <c r="E7" s="70" t="s">
        <v>21</v>
      </c>
      <c r="F7" s="19">
        <v>133.5</v>
      </c>
      <c r="G7" s="20">
        <f>F7*0.2</f>
        <v>26.7</v>
      </c>
      <c r="H7" s="18">
        <v>75.6</v>
      </c>
      <c r="I7" s="45">
        <f>H7*0.6</f>
        <v>45.36</v>
      </c>
      <c r="J7" s="45">
        <f>G7+I7</f>
        <v>72.06</v>
      </c>
      <c r="K7" s="38"/>
    </row>
    <row r="8" s="2" customFormat="1" ht="13.9" customHeight="1" spans="1:11">
      <c r="A8" s="21"/>
      <c r="B8" s="21"/>
      <c r="C8" s="21"/>
      <c r="D8" s="21"/>
      <c r="E8" s="21"/>
      <c r="F8" s="21"/>
      <c r="G8" s="21"/>
      <c r="H8" s="21"/>
      <c r="I8" s="21"/>
      <c r="J8" s="21"/>
      <c r="K8" s="46"/>
    </row>
    <row r="9" ht="15.6" customHeight="1" spans="1:11">
      <c r="A9" s="22" t="s">
        <v>22</v>
      </c>
      <c r="B9" s="22" t="s">
        <v>23</v>
      </c>
      <c r="C9" s="22" t="s">
        <v>24</v>
      </c>
      <c r="D9" s="22" t="s">
        <v>25</v>
      </c>
      <c r="E9" s="23" t="s">
        <v>26</v>
      </c>
      <c r="F9" s="24" t="s">
        <v>27</v>
      </c>
      <c r="G9" s="25"/>
      <c r="H9" s="24" t="s">
        <v>28</v>
      </c>
      <c r="I9" s="25"/>
      <c r="J9" s="22" t="s">
        <v>29</v>
      </c>
      <c r="K9" s="22" t="s">
        <v>10</v>
      </c>
    </row>
    <row r="10" ht="15.6" customHeight="1" spans="1:11">
      <c r="A10" s="26"/>
      <c r="B10" s="26"/>
      <c r="C10" s="26"/>
      <c r="D10" s="26"/>
      <c r="E10" s="27"/>
      <c r="F10" s="28" t="s">
        <v>29</v>
      </c>
      <c r="G10" s="28" t="s">
        <v>30</v>
      </c>
      <c r="H10" s="22" t="s">
        <v>29</v>
      </c>
      <c r="I10" s="22" t="s">
        <v>30</v>
      </c>
      <c r="J10" s="26"/>
      <c r="K10" s="26"/>
    </row>
    <row r="11" s="2" customFormat="1" ht="13.9" customHeight="1" spans="1:11">
      <c r="A11" s="18">
        <v>1</v>
      </c>
      <c r="B11" s="70" t="s">
        <v>31</v>
      </c>
      <c r="C11" s="70" t="s">
        <v>18</v>
      </c>
      <c r="D11" s="70" t="s">
        <v>32</v>
      </c>
      <c r="E11" s="19" t="s">
        <v>33</v>
      </c>
      <c r="F11" s="19">
        <v>140.5</v>
      </c>
      <c r="G11" s="20">
        <f>F11*0.2</f>
        <v>28.1</v>
      </c>
      <c r="H11" s="18">
        <v>80.96</v>
      </c>
      <c r="I11" s="20">
        <f>H11*0.6</f>
        <v>48.576</v>
      </c>
      <c r="J11" s="20">
        <f>G11+I11</f>
        <v>76.676</v>
      </c>
      <c r="K11" s="38" t="s">
        <v>16</v>
      </c>
    </row>
    <row r="12" s="2" customFormat="1" ht="13.9" customHeight="1" spans="1:11">
      <c r="A12" s="18">
        <v>2</v>
      </c>
      <c r="B12" s="70" t="s">
        <v>34</v>
      </c>
      <c r="C12" s="70" t="s">
        <v>18</v>
      </c>
      <c r="D12" s="70" t="s">
        <v>32</v>
      </c>
      <c r="E12" s="19" t="s">
        <v>35</v>
      </c>
      <c r="F12" s="19">
        <v>112.5</v>
      </c>
      <c r="G12" s="20">
        <f>F12*0.2</f>
        <v>22.5</v>
      </c>
      <c r="H12" s="18">
        <v>76.42</v>
      </c>
      <c r="I12" s="20">
        <f>H12*0.6</f>
        <v>45.852</v>
      </c>
      <c r="J12" s="20">
        <f>G12+I12</f>
        <v>68.352</v>
      </c>
      <c r="K12" s="38" t="s">
        <v>16</v>
      </c>
    </row>
    <row r="13" s="2" customFormat="1" ht="13.9" customHeight="1" spans="1:11">
      <c r="A13" s="18">
        <v>3</v>
      </c>
      <c r="B13" s="70" t="s">
        <v>36</v>
      </c>
      <c r="C13" s="70" t="s">
        <v>18</v>
      </c>
      <c r="D13" s="70" t="s">
        <v>32</v>
      </c>
      <c r="E13" s="19" t="s">
        <v>37</v>
      </c>
      <c r="F13" s="19">
        <v>113</v>
      </c>
      <c r="G13" s="20">
        <f>F13*0.2</f>
        <v>22.6</v>
      </c>
      <c r="H13" s="18">
        <v>73.96</v>
      </c>
      <c r="I13" s="20">
        <f>H13*0.6</f>
        <v>44.376</v>
      </c>
      <c r="J13" s="20">
        <f>G13+I13</f>
        <v>66.976</v>
      </c>
      <c r="K13" s="38" t="s">
        <v>16</v>
      </c>
    </row>
    <row r="14" s="2" customFormat="1" ht="13.9" customHeight="1" spans="1:11">
      <c r="A14" s="18">
        <v>4</v>
      </c>
      <c r="B14" s="70" t="s">
        <v>38</v>
      </c>
      <c r="C14" s="70" t="s">
        <v>18</v>
      </c>
      <c r="D14" s="70" t="s">
        <v>32</v>
      </c>
      <c r="E14" s="19" t="s">
        <v>39</v>
      </c>
      <c r="F14" s="19">
        <v>112</v>
      </c>
      <c r="G14" s="20">
        <f>F14*0.2</f>
        <v>22.4</v>
      </c>
      <c r="H14" s="18">
        <v>73.92</v>
      </c>
      <c r="I14" s="20">
        <f>H14*0.6</f>
        <v>44.352</v>
      </c>
      <c r="J14" s="20">
        <f>G14+I14</f>
        <v>66.752</v>
      </c>
      <c r="K14" s="38" t="s">
        <v>16</v>
      </c>
    </row>
    <row r="15" s="2" customFormat="1" ht="13.9" customHeight="1" spans="1:11">
      <c r="A15" s="18">
        <v>5</v>
      </c>
      <c r="B15" s="70" t="s">
        <v>40</v>
      </c>
      <c r="C15" s="70" t="s">
        <v>18</v>
      </c>
      <c r="D15" s="70" t="s">
        <v>32</v>
      </c>
      <c r="E15" s="19" t="s">
        <v>41</v>
      </c>
      <c r="F15" s="19">
        <v>107</v>
      </c>
      <c r="G15" s="20">
        <f>F15*0.2</f>
        <v>21.4</v>
      </c>
      <c r="H15" s="18">
        <v>73.7</v>
      </c>
      <c r="I15" s="20">
        <f>H15*0.6</f>
        <v>44.22</v>
      </c>
      <c r="J15" s="20">
        <f>G15+I15</f>
        <v>65.62</v>
      </c>
      <c r="K15" s="38"/>
    </row>
    <row r="16" s="2" customFormat="1" ht="13.9" customHeight="1" spans="1:11">
      <c r="A16" s="29"/>
      <c r="B16" s="30"/>
      <c r="C16" s="30"/>
      <c r="D16" s="30"/>
      <c r="E16" s="30"/>
      <c r="F16" s="30"/>
      <c r="G16" s="30"/>
      <c r="H16" s="30"/>
      <c r="I16" s="30"/>
      <c r="J16" s="30"/>
      <c r="K16" s="47"/>
    </row>
    <row r="17" s="2" customFormat="1" ht="13.9" customHeight="1" spans="1:11">
      <c r="A17" s="22" t="s">
        <v>22</v>
      </c>
      <c r="B17" s="22" t="s">
        <v>23</v>
      </c>
      <c r="C17" s="22" t="s">
        <v>24</v>
      </c>
      <c r="D17" s="22" t="s">
        <v>25</v>
      </c>
      <c r="E17" s="23" t="s">
        <v>26</v>
      </c>
      <c r="F17" s="24" t="s">
        <v>27</v>
      </c>
      <c r="G17" s="25"/>
      <c r="H17" s="24" t="s">
        <v>28</v>
      </c>
      <c r="I17" s="25"/>
      <c r="J17" s="48" t="s">
        <v>29</v>
      </c>
      <c r="K17" s="22" t="s">
        <v>10</v>
      </c>
    </row>
    <row r="18" s="2" customFormat="1" ht="13.9" customHeight="1" spans="1:11">
      <c r="A18" s="26"/>
      <c r="B18" s="26"/>
      <c r="C18" s="26"/>
      <c r="D18" s="26"/>
      <c r="E18" s="27"/>
      <c r="F18" s="28" t="s">
        <v>29</v>
      </c>
      <c r="G18" s="28" t="s">
        <v>30</v>
      </c>
      <c r="H18" s="22" t="s">
        <v>29</v>
      </c>
      <c r="I18" s="22" t="s">
        <v>30</v>
      </c>
      <c r="J18" s="49"/>
      <c r="K18" s="26"/>
    </row>
    <row r="19" s="2" customFormat="1" ht="13.9" customHeight="1" spans="1:11">
      <c r="A19" s="31">
        <v>1</v>
      </c>
      <c r="B19" s="70" t="s">
        <v>42</v>
      </c>
      <c r="C19" s="70" t="s">
        <v>18</v>
      </c>
      <c r="D19" s="70" t="s">
        <v>43</v>
      </c>
      <c r="E19" s="19" t="s">
        <v>44</v>
      </c>
      <c r="F19" s="19">
        <v>145</v>
      </c>
      <c r="G19" s="20">
        <f>F19*0.2</f>
        <v>29</v>
      </c>
      <c r="H19" s="31">
        <v>75.76</v>
      </c>
      <c r="I19" s="20">
        <f>H19*0.6</f>
        <v>45.456</v>
      </c>
      <c r="J19" s="20">
        <f>G19+I19</f>
        <v>74.456</v>
      </c>
      <c r="K19" s="38" t="s">
        <v>16</v>
      </c>
    </row>
    <row r="20" s="2" customFormat="1" ht="13.9" customHeight="1" spans="1:11">
      <c r="A20" s="31">
        <v>2</v>
      </c>
      <c r="B20" s="70" t="s">
        <v>45</v>
      </c>
      <c r="C20" s="70" t="s">
        <v>18</v>
      </c>
      <c r="D20" s="70" t="s">
        <v>43</v>
      </c>
      <c r="E20" s="19" t="s">
        <v>46</v>
      </c>
      <c r="F20" s="19">
        <v>135.5</v>
      </c>
      <c r="G20" s="20">
        <f>F20*0.2</f>
        <v>27.1</v>
      </c>
      <c r="H20" s="31" t="s">
        <v>47</v>
      </c>
      <c r="I20" s="31" t="s">
        <v>47</v>
      </c>
      <c r="J20" s="20">
        <v>27.1</v>
      </c>
      <c r="K20" s="38"/>
    </row>
    <row r="21" s="2" customFormat="1" ht="13.9" customHeight="1" spans="1:11">
      <c r="A21" s="32"/>
      <c r="B21" s="32"/>
      <c r="C21" s="32"/>
      <c r="D21" s="32"/>
      <c r="E21" s="32"/>
      <c r="F21" s="32"/>
      <c r="G21" s="32"/>
      <c r="H21" s="32"/>
      <c r="I21" s="32"/>
      <c r="J21" s="32"/>
      <c r="K21" s="46"/>
    </row>
    <row r="22" s="2" customFormat="1" ht="13.9" customHeight="1" spans="1:11">
      <c r="A22" s="22" t="s">
        <v>22</v>
      </c>
      <c r="B22" s="22" t="s">
        <v>23</v>
      </c>
      <c r="C22" s="22" t="s">
        <v>24</v>
      </c>
      <c r="D22" s="22" t="s">
        <v>25</v>
      </c>
      <c r="E22" s="23" t="s">
        <v>26</v>
      </c>
      <c r="F22" s="24" t="s">
        <v>27</v>
      </c>
      <c r="G22" s="25"/>
      <c r="H22" s="24" t="s">
        <v>28</v>
      </c>
      <c r="I22" s="25"/>
      <c r="J22" s="48" t="s">
        <v>29</v>
      </c>
      <c r="K22" s="22" t="s">
        <v>10</v>
      </c>
    </row>
    <row r="23" s="2" customFormat="1" ht="13.9" customHeight="1" spans="1:11">
      <c r="A23" s="26"/>
      <c r="B23" s="26"/>
      <c r="C23" s="26"/>
      <c r="D23" s="26"/>
      <c r="E23" s="27"/>
      <c r="F23" s="28" t="s">
        <v>29</v>
      </c>
      <c r="G23" s="28" t="s">
        <v>30</v>
      </c>
      <c r="H23" s="22" t="s">
        <v>29</v>
      </c>
      <c r="I23" s="22" t="s">
        <v>30</v>
      </c>
      <c r="J23" s="49"/>
      <c r="K23" s="26"/>
    </row>
    <row r="24" s="2" customFormat="1" ht="13.9" customHeight="1" spans="1:11">
      <c r="A24" s="31">
        <v>1</v>
      </c>
      <c r="B24" s="70" t="s">
        <v>48</v>
      </c>
      <c r="C24" s="70" t="s">
        <v>18</v>
      </c>
      <c r="D24" s="70" t="s">
        <v>49</v>
      </c>
      <c r="E24" s="19" t="s">
        <v>50</v>
      </c>
      <c r="F24" s="19">
        <v>120.5</v>
      </c>
      <c r="G24" s="33">
        <f>F24*0.2</f>
        <v>24.1</v>
      </c>
      <c r="H24" s="34">
        <v>76.42</v>
      </c>
      <c r="I24" s="20">
        <f>H24*0.6</f>
        <v>45.852</v>
      </c>
      <c r="J24" s="20">
        <f>G24+I24</f>
        <v>69.952</v>
      </c>
      <c r="K24" s="38" t="s">
        <v>16</v>
      </c>
    </row>
    <row r="25" s="2" customFormat="1" ht="13.9" customHeight="1" spans="1:11">
      <c r="A25" s="35" t="s">
        <v>51</v>
      </c>
      <c r="B25" s="35"/>
      <c r="C25" s="35"/>
      <c r="D25" s="35"/>
      <c r="E25" s="35"/>
      <c r="F25" s="35"/>
      <c r="G25" s="35"/>
      <c r="H25" s="35"/>
      <c r="I25" s="35"/>
      <c r="J25" s="50"/>
      <c r="K25" s="47"/>
    </row>
    <row r="26" s="2" customFormat="1" ht="13.9" customHeight="1" spans="1:11">
      <c r="A26" s="22" t="s">
        <v>22</v>
      </c>
      <c r="B26" s="22" t="s">
        <v>23</v>
      </c>
      <c r="C26" s="22" t="s">
        <v>24</v>
      </c>
      <c r="D26" s="22" t="s">
        <v>25</v>
      </c>
      <c r="E26" s="23" t="s">
        <v>26</v>
      </c>
      <c r="F26" s="24" t="s">
        <v>27</v>
      </c>
      <c r="G26" s="25"/>
      <c r="H26" s="24" t="s">
        <v>28</v>
      </c>
      <c r="I26" s="25"/>
      <c r="J26" s="51" t="s">
        <v>29</v>
      </c>
      <c r="K26" s="22" t="s">
        <v>10</v>
      </c>
    </row>
    <row r="27" s="2" customFormat="1" ht="13.9" customHeight="1" spans="1:11">
      <c r="A27" s="26"/>
      <c r="B27" s="26"/>
      <c r="C27" s="26"/>
      <c r="D27" s="26"/>
      <c r="E27" s="27"/>
      <c r="F27" s="28" t="s">
        <v>29</v>
      </c>
      <c r="G27" s="28" t="s">
        <v>30</v>
      </c>
      <c r="H27" s="22" t="s">
        <v>29</v>
      </c>
      <c r="I27" s="22" t="s">
        <v>30</v>
      </c>
      <c r="J27" s="38"/>
      <c r="K27" s="26"/>
    </row>
    <row r="28" s="2" customFormat="1" ht="13.9" customHeight="1" spans="1:11">
      <c r="A28" s="18">
        <v>1</v>
      </c>
      <c r="B28" s="71" t="s">
        <v>52</v>
      </c>
      <c r="C28" s="71" t="s">
        <v>18</v>
      </c>
      <c r="D28" s="71" t="s">
        <v>53</v>
      </c>
      <c r="E28" s="36" t="s">
        <v>54</v>
      </c>
      <c r="F28" s="36">
        <v>49.65</v>
      </c>
      <c r="G28" s="37">
        <f>F28*0.8</f>
        <v>39.72</v>
      </c>
      <c r="H28" s="38">
        <v>71.8</v>
      </c>
      <c r="I28" s="18">
        <f>H28*0.2</f>
        <v>14.36</v>
      </c>
      <c r="J28" s="52">
        <f>G28+I28</f>
        <v>54.08</v>
      </c>
      <c r="K28" s="38" t="s">
        <v>16</v>
      </c>
    </row>
    <row r="29" s="2" customFormat="1" ht="13.9" customHeight="1" spans="1:11">
      <c r="A29" s="32" t="s">
        <v>55</v>
      </c>
      <c r="B29" s="32"/>
      <c r="C29" s="32"/>
      <c r="D29" s="32"/>
      <c r="E29" s="32"/>
      <c r="F29" s="32"/>
      <c r="G29" s="32"/>
      <c r="H29" s="32"/>
      <c r="I29" s="32"/>
      <c r="J29" s="32"/>
      <c r="K29" s="46"/>
    </row>
    <row r="30" s="2" customFormat="1" ht="13.9" customHeight="1" spans="1:11">
      <c r="A30" s="22" t="s">
        <v>22</v>
      </c>
      <c r="B30" s="22" t="s">
        <v>23</v>
      </c>
      <c r="C30" s="22" t="s">
        <v>24</v>
      </c>
      <c r="D30" s="22" t="s">
        <v>25</v>
      </c>
      <c r="E30" s="23" t="s">
        <v>26</v>
      </c>
      <c r="F30" s="24" t="s">
        <v>27</v>
      </c>
      <c r="G30" s="25"/>
      <c r="H30" s="24" t="s">
        <v>28</v>
      </c>
      <c r="I30" s="25"/>
      <c r="J30" s="51" t="s">
        <v>29</v>
      </c>
      <c r="K30" s="22" t="s">
        <v>10</v>
      </c>
    </row>
    <row r="31" s="2" customFormat="1" ht="13.9" customHeight="1" spans="1:11">
      <c r="A31" s="26"/>
      <c r="B31" s="26"/>
      <c r="C31" s="26"/>
      <c r="D31" s="26"/>
      <c r="E31" s="27"/>
      <c r="F31" s="28" t="s">
        <v>29</v>
      </c>
      <c r="G31" s="28" t="s">
        <v>30</v>
      </c>
      <c r="H31" s="22" t="s">
        <v>29</v>
      </c>
      <c r="I31" s="53" t="s">
        <v>30</v>
      </c>
      <c r="J31" s="38"/>
      <c r="K31" s="26"/>
    </row>
    <row r="32" s="2" customFormat="1" ht="13.9" customHeight="1" spans="1:11">
      <c r="A32" s="31">
        <v>1</v>
      </c>
      <c r="B32" s="70" t="s">
        <v>56</v>
      </c>
      <c r="C32" s="70" t="s">
        <v>18</v>
      </c>
      <c r="D32" s="70" t="s">
        <v>57</v>
      </c>
      <c r="E32" s="70" t="s">
        <v>58</v>
      </c>
      <c r="F32" s="19">
        <v>147.5</v>
      </c>
      <c r="G32" s="33">
        <f>F32*0.2</f>
        <v>29.5</v>
      </c>
      <c r="H32" s="34">
        <v>79.7</v>
      </c>
      <c r="I32" s="54">
        <f>H32*0.6</f>
        <v>47.82</v>
      </c>
      <c r="J32" s="54">
        <f>G32+I32</f>
        <v>77.32</v>
      </c>
      <c r="K32" s="38" t="s">
        <v>16</v>
      </c>
    </row>
    <row r="33" s="2" customFormat="1" ht="13.9" customHeight="1" spans="1:11">
      <c r="A33" s="31">
        <v>2</v>
      </c>
      <c r="B33" s="70" t="s">
        <v>59</v>
      </c>
      <c r="C33" s="70" t="s">
        <v>18</v>
      </c>
      <c r="D33" s="70" t="s">
        <v>57</v>
      </c>
      <c r="E33" s="70" t="s">
        <v>60</v>
      </c>
      <c r="F33" s="19">
        <v>147.5</v>
      </c>
      <c r="G33" s="33">
        <f>F33*0.2</f>
        <v>29.5</v>
      </c>
      <c r="H33" s="34">
        <v>75.8</v>
      </c>
      <c r="I33" s="31">
        <f>H33*0.6</f>
        <v>45.48</v>
      </c>
      <c r="J33" s="20">
        <f>G33+I33</f>
        <v>74.98</v>
      </c>
      <c r="K33" s="38"/>
    </row>
    <row r="34" s="2" customFormat="1" ht="13.9" customHeight="1" spans="1:11">
      <c r="A34" s="31">
        <v>3</v>
      </c>
      <c r="B34" s="70" t="s">
        <v>61</v>
      </c>
      <c r="C34" s="70" t="s">
        <v>13</v>
      </c>
      <c r="D34" s="70" t="s">
        <v>57</v>
      </c>
      <c r="E34" s="70" t="s">
        <v>62</v>
      </c>
      <c r="F34" s="19">
        <v>142.5</v>
      </c>
      <c r="G34" s="33">
        <f t="shared" ref="G34" si="0">F34*0.2</f>
        <v>28.5</v>
      </c>
      <c r="H34" s="34">
        <v>76.68</v>
      </c>
      <c r="I34" s="20">
        <f>H34*0.6</f>
        <v>46.008</v>
      </c>
      <c r="J34" s="20">
        <f>G34+I34</f>
        <v>74.508</v>
      </c>
      <c r="K34" s="38"/>
    </row>
    <row r="35" s="2" customFormat="1" ht="13.9" customHeight="1" spans="1:11">
      <c r="A35" s="35" t="s">
        <v>63</v>
      </c>
      <c r="B35" s="35"/>
      <c r="C35" s="35"/>
      <c r="D35" s="35"/>
      <c r="E35" s="35"/>
      <c r="F35" s="35"/>
      <c r="G35" s="35"/>
      <c r="H35" s="35"/>
      <c r="I35" s="35"/>
      <c r="J35" s="35"/>
      <c r="K35" s="46"/>
    </row>
    <row r="36" s="2" customFormat="1" ht="13.9" customHeight="1" spans="1:11">
      <c r="A36" s="22" t="s">
        <v>22</v>
      </c>
      <c r="B36" s="22" t="s">
        <v>23</v>
      </c>
      <c r="C36" s="22" t="s">
        <v>24</v>
      </c>
      <c r="D36" s="22" t="s">
        <v>25</v>
      </c>
      <c r="E36" s="23" t="s">
        <v>26</v>
      </c>
      <c r="F36" s="24" t="s">
        <v>27</v>
      </c>
      <c r="G36" s="25"/>
      <c r="H36" s="24" t="s">
        <v>28</v>
      </c>
      <c r="I36" s="25"/>
      <c r="J36" s="48" t="s">
        <v>29</v>
      </c>
      <c r="K36" s="22" t="s">
        <v>10</v>
      </c>
    </row>
    <row r="37" s="2" customFormat="1" ht="13.9" customHeight="1" spans="1:11">
      <c r="A37" s="26"/>
      <c r="B37" s="26"/>
      <c r="C37" s="26"/>
      <c r="D37" s="26"/>
      <c r="E37" s="27"/>
      <c r="F37" s="28" t="s">
        <v>29</v>
      </c>
      <c r="G37" s="28" t="s">
        <v>30</v>
      </c>
      <c r="H37" s="22" t="s">
        <v>29</v>
      </c>
      <c r="I37" s="22" t="s">
        <v>30</v>
      </c>
      <c r="J37" s="49"/>
      <c r="K37" s="26"/>
    </row>
    <row r="38" s="2" customFormat="1" ht="13.9" customHeight="1" spans="1:11">
      <c r="A38" s="31">
        <v>1</v>
      </c>
      <c r="B38" s="70" t="s">
        <v>64</v>
      </c>
      <c r="C38" s="70" t="s">
        <v>18</v>
      </c>
      <c r="D38" s="70" t="s">
        <v>65</v>
      </c>
      <c r="E38" s="70" t="s">
        <v>66</v>
      </c>
      <c r="F38" s="19">
        <v>143</v>
      </c>
      <c r="G38" s="33">
        <f>F38*0.2</f>
        <v>28.6</v>
      </c>
      <c r="H38" s="34">
        <v>80.32</v>
      </c>
      <c r="I38" s="20">
        <f>H38*0.6</f>
        <v>48.192</v>
      </c>
      <c r="J38" s="20">
        <f>G38+I38</f>
        <v>76.792</v>
      </c>
      <c r="K38" s="38" t="s">
        <v>16</v>
      </c>
    </row>
    <row r="39" s="2" customFormat="1" ht="13.9" customHeight="1" spans="1:11">
      <c r="A39" s="31">
        <v>2</v>
      </c>
      <c r="B39" s="70" t="s">
        <v>67</v>
      </c>
      <c r="C39" s="70" t="s">
        <v>18</v>
      </c>
      <c r="D39" s="70" t="s">
        <v>65</v>
      </c>
      <c r="E39" s="70" t="s">
        <v>68</v>
      </c>
      <c r="F39" s="19">
        <v>142.5</v>
      </c>
      <c r="G39" s="33">
        <f>F39*0.2</f>
        <v>28.5</v>
      </c>
      <c r="H39" s="34">
        <v>78.3</v>
      </c>
      <c r="I39" s="20">
        <f>H39*0.6</f>
        <v>46.98</v>
      </c>
      <c r="J39" s="20">
        <f>G39+I39</f>
        <v>75.48</v>
      </c>
      <c r="K39" s="38"/>
    </row>
    <row r="40" s="2" customFormat="1" ht="13.9" customHeight="1" spans="1:11">
      <c r="A40" s="31">
        <v>3</v>
      </c>
      <c r="B40" s="70" t="s">
        <v>69</v>
      </c>
      <c r="C40" s="70" t="s">
        <v>13</v>
      </c>
      <c r="D40" s="70" t="s">
        <v>65</v>
      </c>
      <c r="E40" s="70" t="s">
        <v>70</v>
      </c>
      <c r="F40" s="19">
        <v>136</v>
      </c>
      <c r="G40" s="33">
        <f>F40*0.2</f>
        <v>27.2</v>
      </c>
      <c r="H40" s="34">
        <v>78.4</v>
      </c>
      <c r="I40" s="20">
        <f>H40*0.6</f>
        <v>47.04</v>
      </c>
      <c r="J40" s="20">
        <f>G40+I40</f>
        <v>74.24</v>
      </c>
      <c r="K40" s="38"/>
    </row>
    <row r="41" s="2" customFormat="1" ht="13.9" customHeight="1" spans="1:11">
      <c r="A41" s="31">
        <v>4</v>
      </c>
      <c r="B41" s="70" t="s">
        <v>71</v>
      </c>
      <c r="C41" s="70" t="s">
        <v>13</v>
      </c>
      <c r="D41" s="70" t="s">
        <v>65</v>
      </c>
      <c r="E41" s="70" t="s">
        <v>72</v>
      </c>
      <c r="F41" s="19">
        <v>136</v>
      </c>
      <c r="G41" s="33">
        <f>F41*0.2</f>
        <v>27.2</v>
      </c>
      <c r="H41" s="34">
        <v>77.94</v>
      </c>
      <c r="I41" s="20">
        <f>H41*0.6</f>
        <v>46.764</v>
      </c>
      <c r="J41" s="20">
        <f>G41+I41</f>
        <v>73.964</v>
      </c>
      <c r="K41" s="38"/>
    </row>
    <row r="42" s="2" customFormat="1" ht="13.9" customHeight="1" spans="1:11">
      <c r="A42" s="39" t="s">
        <v>73</v>
      </c>
      <c r="B42" s="32"/>
      <c r="C42" s="32"/>
      <c r="D42" s="32"/>
      <c r="E42" s="32"/>
      <c r="F42" s="32"/>
      <c r="G42" s="32"/>
      <c r="H42" s="32"/>
      <c r="I42" s="32"/>
      <c r="J42" s="32"/>
      <c r="K42" s="55"/>
    </row>
    <row r="43" s="2" customFormat="1" ht="13.9" customHeight="1" spans="1:11">
      <c r="A43" s="22" t="s">
        <v>22</v>
      </c>
      <c r="B43" s="22" t="s">
        <v>23</v>
      </c>
      <c r="C43" s="22" t="s">
        <v>24</v>
      </c>
      <c r="D43" s="22" t="s">
        <v>25</v>
      </c>
      <c r="E43" s="23" t="s">
        <v>26</v>
      </c>
      <c r="F43" s="24" t="s">
        <v>27</v>
      </c>
      <c r="G43" s="25"/>
      <c r="H43" s="24" t="s">
        <v>28</v>
      </c>
      <c r="I43" s="25"/>
      <c r="J43" s="48" t="s">
        <v>29</v>
      </c>
      <c r="K43" s="22" t="s">
        <v>10</v>
      </c>
    </row>
    <row r="44" s="2" customFormat="1" ht="13.9" customHeight="1" spans="1:11">
      <c r="A44" s="26"/>
      <c r="B44" s="26"/>
      <c r="C44" s="26"/>
      <c r="D44" s="26"/>
      <c r="E44" s="27"/>
      <c r="F44" s="28" t="s">
        <v>29</v>
      </c>
      <c r="G44" s="28" t="s">
        <v>30</v>
      </c>
      <c r="H44" s="22" t="s">
        <v>29</v>
      </c>
      <c r="I44" s="22" t="s">
        <v>30</v>
      </c>
      <c r="J44" s="49"/>
      <c r="K44" s="26"/>
    </row>
    <row r="45" s="2" customFormat="1" ht="13.9" customHeight="1" spans="1:11">
      <c r="A45" s="31">
        <v>1</v>
      </c>
      <c r="B45" s="70" t="s">
        <v>74</v>
      </c>
      <c r="C45" s="70" t="s">
        <v>18</v>
      </c>
      <c r="D45" s="70" t="s">
        <v>75</v>
      </c>
      <c r="E45" s="70" t="s">
        <v>76</v>
      </c>
      <c r="F45" s="19">
        <v>135</v>
      </c>
      <c r="G45" s="33">
        <f>F45*0.2</f>
        <v>27</v>
      </c>
      <c r="H45" s="34">
        <v>75.24</v>
      </c>
      <c r="I45" s="20">
        <f>H45*0.6</f>
        <v>45.144</v>
      </c>
      <c r="J45" s="20">
        <f>G45+I45</f>
        <v>72.144</v>
      </c>
      <c r="K45" s="38" t="s">
        <v>16</v>
      </c>
    </row>
    <row r="46" s="2" customFormat="1" ht="13.9" customHeight="1" spans="1:11">
      <c r="A46" s="31">
        <v>2</v>
      </c>
      <c r="B46" s="70" t="s">
        <v>77</v>
      </c>
      <c r="C46" s="70" t="s">
        <v>13</v>
      </c>
      <c r="D46" s="70" t="s">
        <v>75</v>
      </c>
      <c r="E46" s="70" t="s">
        <v>78</v>
      </c>
      <c r="F46" s="19">
        <v>125.5</v>
      </c>
      <c r="G46" s="33">
        <f>F46*0.2</f>
        <v>25.1</v>
      </c>
      <c r="H46" s="34">
        <v>77.52</v>
      </c>
      <c r="I46" s="20">
        <f>H46*0.6</f>
        <v>46.512</v>
      </c>
      <c r="J46" s="20">
        <f>G46+I46</f>
        <v>71.612</v>
      </c>
      <c r="K46" s="38"/>
    </row>
    <row r="47" s="2" customFormat="1" ht="13.9" customHeight="1" spans="1:11">
      <c r="A47" s="31">
        <v>3</v>
      </c>
      <c r="B47" s="70" t="s">
        <v>79</v>
      </c>
      <c r="C47" s="70" t="s">
        <v>13</v>
      </c>
      <c r="D47" s="70" t="s">
        <v>75</v>
      </c>
      <c r="E47" s="70" t="s">
        <v>80</v>
      </c>
      <c r="F47" s="19">
        <v>131</v>
      </c>
      <c r="G47" s="33">
        <f>F47*0.2</f>
        <v>26.2</v>
      </c>
      <c r="H47" s="34">
        <v>75.66</v>
      </c>
      <c r="I47" s="20">
        <f>H47*0.6</f>
        <v>45.396</v>
      </c>
      <c r="J47" s="20">
        <f>G47+I47</f>
        <v>71.596</v>
      </c>
      <c r="K47" s="38"/>
    </row>
    <row r="48" s="2" customFormat="1" ht="21.6" customHeight="1" spans="1:11">
      <c r="A48" s="40" t="s">
        <v>81</v>
      </c>
      <c r="B48" s="41"/>
      <c r="C48" s="41"/>
      <c r="D48" s="41"/>
      <c r="E48" s="41"/>
      <c r="F48" s="41"/>
      <c r="G48" s="41"/>
      <c r="H48" s="41"/>
      <c r="I48" s="41"/>
      <c r="J48" s="41"/>
      <c r="K48" s="56"/>
    </row>
    <row r="49" s="2" customFormat="1" ht="13.9" customHeight="1" spans="1:11">
      <c r="A49" s="22" t="s">
        <v>22</v>
      </c>
      <c r="B49" s="22" t="s">
        <v>23</v>
      </c>
      <c r="C49" s="22" t="s">
        <v>24</v>
      </c>
      <c r="D49" s="22" t="s">
        <v>25</v>
      </c>
      <c r="E49" s="23" t="s">
        <v>26</v>
      </c>
      <c r="F49" s="24" t="s">
        <v>27</v>
      </c>
      <c r="G49" s="25"/>
      <c r="H49" s="24" t="s">
        <v>28</v>
      </c>
      <c r="I49" s="25"/>
      <c r="J49" s="48" t="s">
        <v>29</v>
      </c>
      <c r="K49" s="22" t="s">
        <v>10</v>
      </c>
    </row>
    <row r="50" s="2" customFormat="1" ht="13.9" customHeight="1" spans="1:11">
      <c r="A50" s="26"/>
      <c r="B50" s="26"/>
      <c r="C50" s="26"/>
      <c r="D50" s="26"/>
      <c r="E50" s="27"/>
      <c r="F50" s="28" t="s">
        <v>29</v>
      </c>
      <c r="G50" s="28" t="s">
        <v>30</v>
      </c>
      <c r="H50" s="22" t="s">
        <v>29</v>
      </c>
      <c r="I50" s="22" t="s">
        <v>30</v>
      </c>
      <c r="J50" s="49"/>
      <c r="K50" s="26"/>
    </row>
    <row r="51" s="2" customFormat="1" ht="13.9" customHeight="1" spans="1:11">
      <c r="A51" s="31">
        <v>1</v>
      </c>
      <c r="B51" s="70" t="s">
        <v>82</v>
      </c>
      <c r="C51" s="70" t="s">
        <v>18</v>
      </c>
      <c r="D51" s="70" t="s">
        <v>83</v>
      </c>
      <c r="E51" s="70" t="s">
        <v>84</v>
      </c>
      <c r="F51" s="19">
        <v>134</v>
      </c>
      <c r="G51" s="33">
        <f t="shared" ref="G51:G56" si="1">F51*0.2</f>
        <v>26.8</v>
      </c>
      <c r="H51" s="34">
        <v>80.9</v>
      </c>
      <c r="I51" s="31">
        <f t="shared" ref="I51:I56" si="2">H51*0.6</f>
        <v>48.54</v>
      </c>
      <c r="J51" s="20">
        <f t="shared" ref="J51:J56" si="3">G51+I51</f>
        <v>75.34</v>
      </c>
      <c r="K51" s="38" t="s">
        <v>16</v>
      </c>
    </row>
    <row r="52" s="2" customFormat="1" ht="13.9" customHeight="1" spans="1:11">
      <c r="A52" s="31">
        <v>2</v>
      </c>
      <c r="B52" s="70" t="s">
        <v>85</v>
      </c>
      <c r="C52" s="70" t="s">
        <v>13</v>
      </c>
      <c r="D52" s="70" t="s">
        <v>83</v>
      </c>
      <c r="E52" s="70" t="s">
        <v>86</v>
      </c>
      <c r="F52" s="19">
        <v>139</v>
      </c>
      <c r="G52" s="33">
        <f t="shared" si="1"/>
        <v>27.8</v>
      </c>
      <c r="H52" s="34">
        <v>78.12</v>
      </c>
      <c r="I52" s="20">
        <f t="shared" si="2"/>
        <v>46.872</v>
      </c>
      <c r="J52" s="20">
        <f t="shared" si="3"/>
        <v>74.672</v>
      </c>
      <c r="K52" s="38" t="s">
        <v>16</v>
      </c>
    </row>
    <row r="53" s="2" customFormat="1" ht="13.9" customHeight="1" spans="1:11">
      <c r="A53" s="31">
        <v>3</v>
      </c>
      <c r="B53" s="70" t="s">
        <v>87</v>
      </c>
      <c r="C53" s="70" t="s">
        <v>18</v>
      </c>
      <c r="D53" s="70" t="s">
        <v>83</v>
      </c>
      <c r="E53" s="70" t="s">
        <v>88</v>
      </c>
      <c r="F53" s="19">
        <v>145</v>
      </c>
      <c r="G53" s="33">
        <f t="shared" si="1"/>
        <v>29</v>
      </c>
      <c r="H53" s="34">
        <v>76.04</v>
      </c>
      <c r="I53" s="20">
        <f t="shared" si="2"/>
        <v>45.624</v>
      </c>
      <c r="J53" s="20">
        <f t="shared" si="3"/>
        <v>74.624</v>
      </c>
      <c r="K53" s="38"/>
    </row>
    <row r="54" s="2" customFormat="1" ht="13.9" customHeight="1" spans="1:11">
      <c r="A54" s="31">
        <v>4</v>
      </c>
      <c r="B54" s="70" t="s">
        <v>89</v>
      </c>
      <c r="C54" s="70" t="s">
        <v>18</v>
      </c>
      <c r="D54" s="70" t="s">
        <v>83</v>
      </c>
      <c r="E54" s="70" t="s">
        <v>90</v>
      </c>
      <c r="F54" s="19">
        <v>133.5</v>
      </c>
      <c r="G54" s="33">
        <f t="shared" si="1"/>
        <v>26.7</v>
      </c>
      <c r="H54" s="34">
        <v>77.06</v>
      </c>
      <c r="I54" s="20">
        <f t="shared" si="2"/>
        <v>46.236</v>
      </c>
      <c r="J54" s="20">
        <f t="shared" si="3"/>
        <v>72.936</v>
      </c>
      <c r="K54" s="38"/>
    </row>
    <row r="55" s="2" customFormat="1" ht="13.9" customHeight="1" spans="1:11">
      <c r="A55" s="31">
        <v>5</v>
      </c>
      <c r="B55" s="70" t="s">
        <v>91</v>
      </c>
      <c r="C55" s="70" t="s">
        <v>18</v>
      </c>
      <c r="D55" s="70" t="s">
        <v>83</v>
      </c>
      <c r="E55" s="70" t="s">
        <v>92</v>
      </c>
      <c r="F55" s="19">
        <v>131</v>
      </c>
      <c r="G55" s="33">
        <f t="shared" si="1"/>
        <v>26.2</v>
      </c>
      <c r="H55" s="34">
        <v>77.3</v>
      </c>
      <c r="I55" s="20">
        <f t="shared" si="2"/>
        <v>46.38</v>
      </c>
      <c r="J55" s="20">
        <f t="shared" si="3"/>
        <v>72.58</v>
      </c>
      <c r="K55" s="38"/>
    </row>
    <row r="56" s="2" customFormat="1" ht="13.9" customHeight="1" spans="1:11">
      <c r="A56" s="31">
        <v>6</v>
      </c>
      <c r="B56" s="70" t="s">
        <v>93</v>
      </c>
      <c r="C56" s="70" t="s">
        <v>18</v>
      </c>
      <c r="D56" s="70" t="s">
        <v>83</v>
      </c>
      <c r="E56" s="70" t="s">
        <v>94</v>
      </c>
      <c r="F56" s="19">
        <v>132.5</v>
      </c>
      <c r="G56" s="33">
        <f t="shared" si="1"/>
        <v>26.5</v>
      </c>
      <c r="H56" s="34">
        <v>75.44</v>
      </c>
      <c r="I56" s="20">
        <f t="shared" si="2"/>
        <v>45.264</v>
      </c>
      <c r="J56" s="20">
        <f t="shared" si="3"/>
        <v>71.764</v>
      </c>
      <c r="K56" s="38"/>
    </row>
    <row r="57" s="2" customFormat="1" ht="13.9" customHeight="1" spans="1:11">
      <c r="A57" s="35" t="s">
        <v>95</v>
      </c>
      <c r="B57" s="35"/>
      <c r="C57" s="35"/>
      <c r="D57" s="35"/>
      <c r="E57" s="35"/>
      <c r="F57" s="35"/>
      <c r="G57" s="35"/>
      <c r="H57" s="35"/>
      <c r="I57" s="35"/>
      <c r="J57" s="35"/>
      <c r="K57" s="46"/>
    </row>
    <row r="58" s="2" customFormat="1" ht="13.9" customHeight="1" spans="1:11">
      <c r="A58" s="22" t="s">
        <v>22</v>
      </c>
      <c r="B58" s="22" t="s">
        <v>23</v>
      </c>
      <c r="C58" s="22" t="s">
        <v>24</v>
      </c>
      <c r="D58" s="22" t="s">
        <v>25</v>
      </c>
      <c r="E58" s="23" t="s">
        <v>26</v>
      </c>
      <c r="F58" s="24" t="s">
        <v>27</v>
      </c>
      <c r="G58" s="25"/>
      <c r="H58" s="24" t="s">
        <v>28</v>
      </c>
      <c r="I58" s="25"/>
      <c r="J58" s="48" t="s">
        <v>29</v>
      </c>
      <c r="K58" s="22" t="s">
        <v>10</v>
      </c>
    </row>
    <row r="59" s="2" customFormat="1" ht="13.9" customHeight="1" spans="1:11">
      <c r="A59" s="26"/>
      <c r="B59" s="26"/>
      <c r="C59" s="26"/>
      <c r="D59" s="26"/>
      <c r="E59" s="27"/>
      <c r="F59" s="28" t="s">
        <v>29</v>
      </c>
      <c r="G59" s="28" t="s">
        <v>30</v>
      </c>
      <c r="H59" s="22" t="s">
        <v>29</v>
      </c>
      <c r="I59" s="22" t="s">
        <v>30</v>
      </c>
      <c r="J59" s="49"/>
      <c r="K59" s="26"/>
    </row>
    <row r="60" s="2" customFormat="1" ht="13.9" customHeight="1" spans="1:11">
      <c r="A60" s="31">
        <v>1</v>
      </c>
      <c r="B60" s="70" t="s">
        <v>96</v>
      </c>
      <c r="C60" s="70" t="s">
        <v>13</v>
      </c>
      <c r="D60" s="70" t="s">
        <v>97</v>
      </c>
      <c r="E60" s="70" t="s">
        <v>98</v>
      </c>
      <c r="F60" s="19">
        <v>143.5</v>
      </c>
      <c r="G60" s="33">
        <f>F60*0.2</f>
        <v>28.7</v>
      </c>
      <c r="H60" s="34">
        <v>81.12</v>
      </c>
      <c r="I60" s="20">
        <f>H60*0.6</f>
        <v>48.672</v>
      </c>
      <c r="J60" s="20">
        <f>G60+I60</f>
        <v>77.372</v>
      </c>
      <c r="K60" s="38" t="s">
        <v>16</v>
      </c>
    </row>
    <row r="61" s="2" customFormat="1" ht="13.9" customHeight="1" spans="1:11">
      <c r="A61" s="31">
        <v>2</v>
      </c>
      <c r="B61" s="70" t="s">
        <v>99</v>
      </c>
      <c r="C61" s="70" t="s">
        <v>18</v>
      </c>
      <c r="D61" s="70" t="s">
        <v>97</v>
      </c>
      <c r="E61" s="70" t="s">
        <v>100</v>
      </c>
      <c r="F61" s="19">
        <v>140.5</v>
      </c>
      <c r="G61" s="33">
        <f>F61*0.2</f>
        <v>28.1</v>
      </c>
      <c r="H61" s="34">
        <v>80.3</v>
      </c>
      <c r="I61" s="20">
        <f>H61*0.6</f>
        <v>48.18</v>
      </c>
      <c r="J61" s="20">
        <f>G61+I61</f>
        <v>76.28</v>
      </c>
      <c r="K61" s="38"/>
    </row>
    <row r="62" s="2" customFormat="1" ht="13.9" customHeight="1" spans="1:11">
      <c r="A62" s="31">
        <v>3</v>
      </c>
      <c r="B62" s="70" t="s">
        <v>101</v>
      </c>
      <c r="C62" s="70" t="s">
        <v>18</v>
      </c>
      <c r="D62" s="70" t="s">
        <v>97</v>
      </c>
      <c r="E62" s="70" t="s">
        <v>102</v>
      </c>
      <c r="F62" s="19">
        <v>138</v>
      </c>
      <c r="G62" s="33">
        <f>F62*0.2</f>
        <v>27.6</v>
      </c>
      <c r="H62" s="34">
        <v>80.8</v>
      </c>
      <c r="I62" s="20">
        <f>H62*0.6</f>
        <v>48.48</v>
      </c>
      <c r="J62" s="20">
        <f>G62+I62</f>
        <v>76.08</v>
      </c>
      <c r="K62" s="38"/>
    </row>
    <row r="63" s="2" customFormat="1" ht="13.9" customHeight="1" spans="1:11">
      <c r="A63" s="32" t="s">
        <v>103</v>
      </c>
      <c r="B63" s="32"/>
      <c r="C63" s="32"/>
      <c r="D63" s="32"/>
      <c r="E63" s="32"/>
      <c r="F63" s="32"/>
      <c r="G63" s="32"/>
      <c r="H63" s="32"/>
      <c r="I63" s="32"/>
      <c r="J63" s="32"/>
      <c r="K63" s="46"/>
    </row>
    <row r="64" s="2" customFormat="1" ht="13.9" customHeight="1" spans="1:11">
      <c r="A64" s="22" t="s">
        <v>22</v>
      </c>
      <c r="B64" s="22" t="s">
        <v>23</v>
      </c>
      <c r="C64" s="22" t="s">
        <v>24</v>
      </c>
      <c r="D64" s="22" t="s">
        <v>25</v>
      </c>
      <c r="E64" s="23" t="s">
        <v>26</v>
      </c>
      <c r="F64" s="24" t="s">
        <v>27</v>
      </c>
      <c r="G64" s="25"/>
      <c r="H64" s="24" t="s">
        <v>28</v>
      </c>
      <c r="I64" s="25"/>
      <c r="J64" s="48" t="s">
        <v>29</v>
      </c>
      <c r="K64" s="22" t="s">
        <v>10</v>
      </c>
    </row>
    <row r="65" s="2" customFormat="1" ht="13.9" customHeight="1" spans="1:11">
      <c r="A65" s="26"/>
      <c r="B65" s="26"/>
      <c r="C65" s="26"/>
      <c r="D65" s="26"/>
      <c r="E65" s="27"/>
      <c r="F65" s="28" t="s">
        <v>29</v>
      </c>
      <c r="G65" s="28" t="s">
        <v>30</v>
      </c>
      <c r="H65" s="22" t="s">
        <v>29</v>
      </c>
      <c r="I65" s="22" t="s">
        <v>30</v>
      </c>
      <c r="J65" s="49"/>
      <c r="K65" s="26"/>
    </row>
    <row r="66" s="2" customFormat="1" ht="13.9" customHeight="1" spans="1:11">
      <c r="A66" s="31">
        <v>1</v>
      </c>
      <c r="B66" s="70" t="s">
        <v>104</v>
      </c>
      <c r="C66" s="70" t="s">
        <v>13</v>
      </c>
      <c r="D66" s="70" t="s">
        <v>97</v>
      </c>
      <c r="E66" s="70" t="s">
        <v>105</v>
      </c>
      <c r="F66" s="19">
        <v>140</v>
      </c>
      <c r="G66" s="33">
        <f>F66*0.2</f>
        <v>28</v>
      </c>
      <c r="H66" s="34">
        <v>79.16</v>
      </c>
      <c r="I66" s="20">
        <f>H66*0.6</f>
        <v>47.496</v>
      </c>
      <c r="J66" s="20">
        <f>G66+I66</f>
        <v>75.496</v>
      </c>
      <c r="K66" s="38" t="s">
        <v>16</v>
      </c>
    </row>
    <row r="67" s="2" customFormat="1" ht="13.9" customHeight="1" spans="1:11">
      <c r="A67" s="31">
        <v>2</v>
      </c>
      <c r="B67" s="70" t="s">
        <v>106</v>
      </c>
      <c r="C67" s="70" t="s">
        <v>13</v>
      </c>
      <c r="D67" s="70" t="s">
        <v>97</v>
      </c>
      <c r="E67" s="70" t="s">
        <v>107</v>
      </c>
      <c r="F67" s="19">
        <v>142</v>
      </c>
      <c r="G67" s="33">
        <f>F67*0.2</f>
        <v>28.4</v>
      </c>
      <c r="H67" s="34">
        <v>74.9</v>
      </c>
      <c r="I67" s="20">
        <f>H67*0.6</f>
        <v>44.94</v>
      </c>
      <c r="J67" s="20">
        <f>G67+I67</f>
        <v>73.34</v>
      </c>
      <c r="K67" s="38"/>
    </row>
    <row r="68" s="2" customFormat="1" ht="13.9" customHeight="1" spans="1:11">
      <c r="A68" s="31">
        <v>3</v>
      </c>
      <c r="B68" s="70" t="s">
        <v>108</v>
      </c>
      <c r="C68" s="70" t="s">
        <v>13</v>
      </c>
      <c r="D68" s="70" t="s">
        <v>97</v>
      </c>
      <c r="E68" s="70" t="s">
        <v>109</v>
      </c>
      <c r="F68" s="19">
        <v>138</v>
      </c>
      <c r="G68" s="33">
        <f>F68*0.2</f>
        <v>27.6</v>
      </c>
      <c r="H68" s="57">
        <v>75.92</v>
      </c>
      <c r="I68" s="20">
        <f>H68*0.6</f>
        <v>45.552</v>
      </c>
      <c r="J68" s="20">
        <f>G68+I68</f>
        <v>73.152</v>
      </c>
      <c r="K68" s="38"/>
    </row>
    <row r="69" s="2" customFormat="1" ht="13.9" customHeight="1" spans="1:11">
      <c r="A69" s="31">
        <v>4</v>
      </c>
      <c r="B69" s="70" t="s">
        <v>110</v>
      </c>
      <c r="C69" s="70" t="s">
        <v>13</v>
      </c>
      <c r="D69" s="70" t="s">
        <v>97</v>
      </c>
      <c r="E69" s="70" t="s">
        <v>111</v>
      </c>
      <c r="F69" s="19">
        <v>138</v>
      </c>
      <c r="G69" s="33">
        <f>F69*0.2</f>
        <v>27.6</v>
      </c>
      <c r="H69" s="34">
        <v>72.96</v>
      </c>
      <c r="I69" s="20">
        <f>H69*0.6</f>
        <v>43.776</v>
      </c>
      <c r="J69" s="20">
        <f>G69+I69</f>
        <v>71.376</v>
      </c>
      <c r="K69" s="38"/>
    </row>
    <row r="70" ht="12" spans="1:11">
      <c r="A70" s="35" t="s">
        <v>112</v>
      </c>
      <c r="B70" s="35"/>
      <c r="C70" s="35"/>
      <c r="D70" s="35"/>
      <c r="E70" s="35"/>
      <c r="F70" s="35"/>
      <c r="G70" s="35"/>
      <c r="H70" s="35"/>
      <c r="I70" s="35"/>
      <c r="J70" s="35"/>
      <c r="K70" s="59"/>
    </row>
    <row r="71" s="2" customFormat="1" ht="13.9" customHeight="1" spans="1:11">
      <c r="A71" s="22" t="s">
        <v>22</v>
      </c>
      <c r="B71" s="22" t="s">
        <v>23</v>
      </c>
      <c r="C71" s="22" t="s">
        <v>24</v>
      </c>
      <c r="D71" s="22" t="s">
        <v>25</v>
      </c>
      <c r="E71" s="23" t="s">
        <v>26</v>
      </c>
      <c r="F71" s="24" t="s">
        <v>27</v>
      </c>
      <c r="G71" s="25"/>
      <c r="H71" s="24" t="s">
        <v>28</v>
      </c>
      <c r="I71" s="25"/>
      <c r="J71" s="48" t="s">
        <v>29</v>
      </c>
      <c r="K71" s="22" t="s">
        <v>10</v>
      </c>
    </row>
    <row r="72" s="2" customFormat="1" ht="13.9" customHeight="1" spans="1:11">
      <c r="A72" s="26"/>
      <c r="B72" s="26"/>
      <c r="C72" s="26"/>
      <c r="D72" s="26"/>
      <c r="E72" s="27"/>
      <c r="F72" s="28" t="s">
        <v>29</v>
      </c>
      <c r="G72" s="28" t="s">
        <v>30</v>
      </c>
      <c r="H72" s="22" t="s">
        <v>29</v>
      </c>
      <c r="I72" s="22" t="s">
        <v>30</v>
      </c>
      <c r="J72" s="49"/>
      <c r="K72" s="26"/>
    </row>
    <row r="73" ht="12" spans="1:11">
      <c r="A73" s="58">
        <v>1</v>
      </c>
      <c r="B73" s="70" t="s">
        <v>113</v>
      </c>
      <c r="C73" s="70" t="s">
        <v>13</v>
      </c>
      <c r="D73" s="70" t="s">
        <v>114</v>
      </c>
      <c r="E73" s="70" t="s">
        <v>115</v>
      </c>
      <c r="F73" s="19">
        <v>144.5</v>
      </c>
      <c r="G73" s="37">
        <f>F73*0.2</f>
        <v>28.9</v>
      </c>
      <c r="H73" s="38">
        <v>77.98</v>
      </c>
      <c r="I73" s="20">
        <f>H73*0.6</f>
        <v>46.788</v>
      </c>
      <c r="J73" s="60">
        <f>G73+I73</f>
        <v>75.688</v>
      </c>
      <c r="K73" s="38" t="s">
        <v>16</v>
      </c>
    </row>
    <row r="74" ht="12" spans="1:11">
      <c r="A74" s="58">
        <v>2</v>
      </c>
      <c r="B74" s="70" t="s">
        <v>116</v>
      </c>
      <c r="C74" s="70" t="s">
        <v>13</v>
      </c>
      <c r="D74" s="70" t="s">
        <v>114</v>
      </c>
      <c r="E74" s="70" t="s">
        <v>117</v>
      </c>
      <c r="F74" s="19">
        <v>142.5</v>
      </c>
      <c r="G74" s="37">
        <f>F74*0.2</f>
        <v>28.5</v>
      </c>
      <c r="H74" s="38">
        <v>76.68</v>
      </c>
      <c r="I74" s="20">
        <f>H74*0.6</f>
        <v>46.008</v>
      </c>
      <c r="J74" s="60">
        <f>G74+I74</f>
        <v>74.508</v>
      </c>
      <c r="K74" s="61"/>
    </row>
    <row r="75" ht="12" spans="1:11">
      <c r="A75" s="58">
        <v>3</v>
      </c>
      <c r="B75" s="19" t="s">
        <v>118</v>
      </c>
      <c r="C75" s="19" t="s">
        <v>18</v>
      </c>
      <c r="D75" s="19" t="s">
        <v>114</v>
      </c>
      <c r="E75" s="19">
        <v>10801021315</v>
      </c>
      <c r="F75" s="19">
        <v>126</v>
      </c>
      <c r="G75" s="37">
        <f>F75*0.2</f>
        <v>25.2</v>
      </c>
      <c r="H75" s="38">
        <v>71.74</v>
      </c>
      <c r="I75" s="20">
        <f>H75*0.6</f>
        <v>43.044</v>
      </c>
      <c r="J75" s="60">
        <f>G75+I75</f>
        <v>68.244</v>
      </c>
      <c r="K75" s="61"/>
    </row>
    <row r="76" ht="12" spans="1:11">
      <c r="A76" s="35" t="s">
        <v>119</v>
      </c>
      <c r="B76" s="35"/>
      <c r="C76" s="35"/>
      <c r="D76" s="35"/>
      <c r="E76" s="35"/>
      <c r="F76" s="35"/>
      <c r="G76" s="35"/>
      <c r="H76" s="35"/>
      <c r="I76" s="35"/>
      <c r="J76" s="35"/>
      <c r="K76" s="59"/>
    </row>
    <row r="77" s="2" customFormat="1" ht="13.9" customHeight="1" spans="1:11">
      <c r="A77" s="22" t="s">
        <v>22</v>
      </c>
      <c r="B77" s="22" t="s">
        <v>23</v>
      </c>
      <c r="C77" s="22" t="s">
        <v>24</v>
      </c>
      <c r="D77" s="22" t="s">
        <v>25</v>
      </c>
      <c r="E77" s="23" t="s">
        <v>26</v>
      </c>
      <c r="F77" s="24" t="s">
        <v>27</v>
      </c>
      <c r="G77" s="25"/>
      <c r="H77" s="24" t="s">
        <v>28</v>
      </c>
      <c r="I77" s="25"/>
      <c r="J77" s="48" t="s">
        <v>29</v>
      </c>
      <c r="K77" s="22" t="s">
        <v>10</v>
      </c>
    </row>
    <row r="78" s="2" customFormat="1" ht="13.9" customHeight="1" spans="1:11">
      <c r="A78" s="26"/>
      <c r="B78" s="26"/>
      <c r="C78" s="26"/>
      <c r="D78" s="26"/>
      <c r="E78" s="27"/>
      <c r="F78" s="28" t="s">
        <v>29</v>
      </c>
      <c r="G78" s="28" t="s">
        <v>30</v>
      </c>
      <c r="H78" s="22" t="s">
        <v>29</v>
      </c>
      <c r="I78" s="22" t="s">
        <v>30</v>
      </c>
      <c r="J78" s="49"/>
      <c r="K78" s="26"/>
    </row>
    <row r="79" ht="12" spans="1:11">
      <c r="A79" s="31">
        <v>1</v>
      </c>
      <c r="B79" s="70" t="s">
        <v>120</v>
      </c>
      <c r="C79" s="70" t="s">
        <v>18</v>
      </c>
      <c r="D79" s="70" t="s">
        <v>121</v>
      </c>
      <c r="E79" s="70" t="s">
        <v>122</v>
      </c>
      <c r="F79" s="19">
        <v>143.5</v>
      </c>
      <c r="G79" s="33">
        <f>F79*0.2</f>
        <v>28.7</v>
      </c>
      <c r="H79" s="34">
        <v>81.2</v>
      </c>
      <c r="I79" s="20">
        <f>H79*0.6</f>
        <v>48.72</v>
      </c>
      <c r="J79" s="20">
        <f>G79+I79</f>
        <v>77.42</v>
      </c>
      <c r="K79" s="38" t="s">
        <v>16</v>
      </c>
    </row>
    <row r="80" ht="12" spans="1:11">
      <c r="A80" s="31">
        <v>2</v>
      </c>
      <c r="B80" s="70" t="s">
        <v>123</v>
      </c>
      <c r="C80" s="70" t="s">
        <v>13</v>
      </c>
      <c r="D80" s="70" t="s">
        <v>121</v>
      </c>
      <c r="E80" s="70" t="s">
        <v>124</v>
      </c>
      <c r="F80" s="19">
        <v>141.5</v>
      </c>
      <c r="G80" s="33">
        <f t="shared" ref="G80:G82" si="4">F80*0.2</f>
        <v>28.3</v>
      </c>
      <c r="H80" s="34">
        <v>77.56</v>
      </c>
      <c r="I80" s="20">
        <f>H80*0.6</f>
        <v>46.536</v>
      </c>
      <c r="J80" s="20">
        <f>G80+I80</f>
        <v>74.836</v>
      </c>
      <c r="K80" s="61"/>
    </row>
    <row r="81" ht="12" spans="1:11">
      <c r="A81" s="31">
        <v>3</v>
      </c>
      <c r="B81" s="70" t="s">
        <v>125</v>
      </c>
      <c r="C81" s="70" t="s">
        <v>18</v>
      </c>
      <c r="D81" s="70" t="s">
        <v>121</v>
      </c>
      <c r="E81" s="70" t="s">
        <v>126</v>
      </c>
      <c r="F81" s="19">
        <v>141.5</v>
      </c>
      <c r="G81" s="33">
        <f t="shared" si="4"/>
        <v>28.3</v>
      </c>
      <c r="H81" s="34">
        <v>76.7</v>
      </c>
      <c r="I81" s="20">
        <f>H81*0.6</f>
        <v>46.02</v>
      </c>
      <c r="J81" s="20">
        <f>G81+I81</f>
        <v>74.32</v>
      </c>
      <c r="K81" s="61"/>
    </row>
    <row r="82" ht="12" spans="1:11">
      <c r="A82" s="31">
        <v>4</v>
      </c>
      <c r="B82" s="70" t="s">
        <v>127</v>
      </c>
      <c r="C82" s="70" t="s">
        <v>13</v>
      </c>
      <c r="D82" s="70" t="s">
        <v>121</v>
      </c>
      <c r="E82" s="70" t="s">
        <v>128</v>
      </c>
      <c r="F82" s="19">
        <v>142</v>
      </c>
      <c r="G82" s="33">
        <f t="shared" si="4"/>
        <v>28.4</v>
      </c>
      <c r="H82" s="34">
        <v>75.08</v>
      </c>
      <c r="I82" s="20">
        <f>H82*0.6</f>
        <v>45.048</v>
      </c>
      <c r="J82" s="20">
        <f>G82+I82</f>
        <v>73.448</v>
      </c>
      <c r="K82" s="61"/>
    </row>
    <row r="83" s="3" customFormat="1" ht="12" spans="1:11">
      <c r="A83" s="32" t="s">
        <v>129</v>
      </c>
      <c r="B83" s="32"/>
      <c r="C83" s="32"/>
      <c r="D83" s="32"/>
      <c r="E83" s="32"/>
      <c r="F83" s="32"/>
      <c r="G83" s="32"/>
      <c r="H83" s="32"/>
      <c r="I83" s="32"/>
      <c r="J83" s="32"/>
      <c r="K83" s="59"/>
    </row>
    <row r="84" s="2" customFormat="1" ht="13.9" customHeight="1" spans="1:11">
      <c r="A84" s="22" t="s">
        <v>22</v>
      </c>
      <c r="B84" s="22" t="s">
        <v>23</v>
      </c>
      <c r="C84" s="22" t="s">
        <v>24</v>
      </c>
      <c r="D84" s="22" t="s">
        <v>25</v>
      </c>
      <c r="E84" s="23" t="s">
        <v>26</v>
      </c>
      <c r="F84" s="24" t="s">
        <v>27</v>
      </c>
      <c r="G84" s="25"/>
      <c r="H84" s="24" t="s">
        <v>28</v>
      </c>
      <c r="I84" s="25"/>
      <c r="J84" s="48" t="s">
        <v>29</v>
      </c>
      <c r="K84" s="22" t="s">
        <v>10</v>
      </c>
    </row>
    <row r="85" s="2" customFormat="1" ht="13.9" customHeight="1" spans="1:11">
      <c r="A85" s="26"/>
      <c r="B85" s="26"/>
      <c r="C85" s="26"/>
      <c r="D85" s="26"/>
      <c r="E85" s="27"/>
      <c r="F85" s="28" t="s">
        <v>29</v>
      </c>
      <c r="G85" s="28" t="s">
        <v>30</v>
      </c>
      <c r="H85" s="22" t="s">
        <v>29</v>
      </c>
      <c r="I85" s="22" t="s">
        <v>30</v>
      </c>
      <c r="J85" s="49"/>
      <c r="K85" s="26"/>
    </row>
    <row r="86" s="3" customFormat="1" ht="12" spans="1:11">
      <c r="A86" s="31">
        <v>1</v>
      </c>
      <c r="B86" s="70" t="s">
        <v>130</v>
      </c>
      <c r="C86" s="70" t="s">
        <v>13</v>
      </c>
      <c r="D86" s="70" t="s">
        <v>121</v>
      </c>
      <c r="E86" s="70" t="s">
        <v>131</v>
      </c>
      <c r="F86" s="19">
        <v>126.5</v>
      </c>
      <c r="G86" s="33">
        <f>F86*0.2</f>
        <v>25.3</v>
      </c>
      <c r="H86" s="34">
        <v>79.54</v>
      </c>
      <c r="I86" s="20">
        <f>H86*0.6</f>
        <v>47.724</v>
      </c>
      <c r="J86" s="20">
        <f>G86+I86</f>
        <v>73.024</v>
      </c>
      <c r="K86" s="38" t="s">
        <v>16</v>
      </c>
    </row>
    <row r="87" s="3" customFormat="1" ht="12" spans="1:11">
      <c r="A87" s="31">
        <v>2</v>
      </c>
      <c r="B87" s="70" t="s">
        <v>132</v>
      </c>
      <c r="C87" s="70" t="s">
        <v>13</v>
      </c>
      <c r="D87" s="70" t="s">
        <v>121</v>
      </c>
      <c r="E87" s="70" t="s">
        <v>133</v>
      </c>
      <c r="F87" s="19">
        <v>128</v>
      </c>
      <c r="G87" s="33">
        <f>F87*0.2</f>
        <v>25.6</v>
      </c>
      <c r="H87" s="34">
        <v>77.02</v>
      </c>
      <c r="I87" s="20">
        <f>H87*0.6</f>
        <v>46.212</v>
      </c>
      <c r="J87" s="20">
        <f>G87+I87</f>
        <v>71.812</v>
      </c>
      <c r="K87" s="38"/>
    </row>
    <row r="88" s="3" customFormat="1" ht="12" spans="1:11">
      <c r="A88" s="31">
        <v>3</v>
      </c>
      <c r="B88" s="70" t="s">
        <v>134</v>
      </c>
      <c r="C88" s="70" t="s">
        <v>13</v>
      </c>
      <c r="D88" s="70" t="s">
        <v>121</v>
      </c>
      <c r="E88" s="70" t="s">
        <v>135</v>
      </c>
      <c r="F88" s="19">
        <v>124</v>
      </c>
      <c r="G88" s="33">
        <f>F88*0.2</f>
        <v>24.8</v>
      </c>
      <c r="H88" s="34">
        <v>74.88</v>
      </c>
      <c r="I88" s="20">
        <f>H88*0.6</f>
        <v>44.928</v>
      </c>
      <c r="J88" s="20">
        <f>G88+I88</f>
        <v>69.728</v>
      </c>
      <c r="K88" s="61"/>
    </row>
    <row r="89" s="3" customFormat="1" ht="12" spans="1:11">
      <c r="A89" s="32" t="s">
        <v>136</v>
      </c>
      <c r="B89" s="32"/>
      <c r="C89" s="32"/>
      <c r="D89" s="32"/>
      <c r="E89" s="32"/>
      <c r="F89" s="32"/>
      <c r="G89" s="32"/>
      <c r="H89" s="32"/>
      <c r="I89" s="32"/>
      <c r="J89" s="32"/>
      <c r="K89" s="59"/>
    </row>
    <row r="90" s="2" customFormat="1" ht="13.9" customHeight="1" spans="1:11">
      <c r="A90" s="22" t="s">
        <v>22</v>
      </c>
      <c r="B90" s="22" t="s">
        <v>23</v>
      </c>
      <c r="C90" s="22" t="s">
        <v>24</v>
      </c>
      <c r="D90" s="22" t="s">
        <v>25</v>
      </c>
      <c r="E90" s="23" t="s">
        <v>26</v>
      </c>
      <c r="F90" s="24" t="s">
        <v>27</v>
      </c>
      <c r="G90" s="25"/>
      <c r="H90" s="24" t="s">
        <v>28</v>
      </c>
      <c r="I90" s="25"/>
      <c r="J90" s="48" t="s">
        <v>29</v>
      </c>
      <c r="K90" s="22" t="s">
        <v>10</v>
      </c>
    </row>
    <row r="91" s="2" customFormat="1" ht="13.9" customHeight="1" spans="1:11">
      <c r="A91" s="26"/>
      <c r="B91" s="26"/>
      <c r="C91" s="26"/>
      <c r="D91" s="26"/>
      <c r="E91" s="27"/>
      <c r="F91" s="28" t="s">
        <v>29</v>
      </c>
      <c r="G91" s="28" t="s">
        <v>30</v>
      </c>
      <c r="H91" s="22" t="s">
        <v>29</v>
      </c>
      <c r="I91" s="22" t="s">
        <v>30</v>
      </c>
      <c r="J91" s="49"/>
      <c r="K91" s="26"/>
    </row>
    <row r="92" s="3" customFormat="1" ht="12" spans="1:11">
      <c r="A92" s="31">
        <v>1</v>
      </c>
      <c r="B92" s="70" t="s">
        <v>137</v>
      </c>
      <c r="C92" s="70" t="s">
        <v>13</v>
      </c>
      <c r="D92" s="70" t="s">
        <v>138</v>
      </c>
      <c r="E92" s="70" t="s">
        <v>139</v>
      </c>
      <c r="F92" s="19">
        <v>136.5</v>
      </c>
      <c r="G92" s="33">
        <f t="shared" ref="G92:G94" si="5">F92*0.2</f>
        <v>27.3</v>
      </c>
      <c r="H92" s="34">
        <v>79.5</v>
      </c>
      <c r="I92" s="20">
        <f t="shared" ref="I92:I94" si="6">H92*0.6</f>
        <v>47.7</v>
      </c>
      <c r="J92" s="20">
        <f t="shared" ref="J92:J94" si="7">G92+I92</f>
        <v>75</v>
      </c>
      <c r="K92" s="38" t="s">
        <v>16</v>
      </c>
    </row>
    <row r="93" s="3" customFormat="1" ht="12" spans="1:11">
      <c r="A93" s="31">
        <v>2</v>
      </c>
      <c r="B93" s="70" t="s">
        <v>140</v>
      </c>
      <c r="C93" s="70" t="s">
        <v>18</v>
      </c>
      <c r="D93" s="70" t="s">
        <v>138</v>
      </c>
      <c r="E93" s="70" t="s">
        <v>141</v>
      </c>
      <c r="F93" s="19">
        <v>133</v>
      </c>
      <c r="G93" s="33">
        <f t="shared" si="5"/>
        <v>26.6</v>
      </c>
      <c r="H93" s="34">
        <v>74.64</v>
      </c>
      <c r="I93" s="20">
        <f t="shared" si="6"/>
        <v>44.784</v>
      </c>
      <c r="J93" s="20">
        <f t="shared" si="7"/>
        <v>71.384</v>
      </c>
      <c r="K93" s="61"/>
    </row>
    <row r="94" s="3" customFormat="1" ht="12" spans="1:11">
      <c r="A94" s="31">
        <v>3</v>
      </c>
      <c r="B94" s="70" t="s">
        <v>142</v>
      </c>
      <c r="C94" s="70" t="s">
        <v>13</v>
      </c>
      <c r="D94" s="70" t="s">
        <v>138</v>
      </c>
      <c r="E94" s="70" t="s">
        <v>143</v>
      </c>
      <c r="F94" s="19">
        <v>128.5</v>
      </c>
      <c r="G94" s="33">
        <f t="shared" si="5"/>
        <v>25.7</v>
      </c>
      <c r="H94" s="34">
        <v>74.98</v>
      </c>
      <c r="I94" s="20">
        <f t="shared" si="6"/>
        <v>44.988</v>
      </c>
      <c r="J94" s="20">
        <f t="shared" si="7"/>
        <v>70.688</v>
      </c>
      <c r="K94" s="61"/>
    </row>
    <row r="95" s="3" customFormat="1" ht="12" spans="1:11">
      <c r="A95" s="32" t="s">
        <v>144</v>
      </c>
      <c r="B95" s="32"/>
      <c r="C95" s="32"/>
      <c r="D95" s="32"/>
      <c r="E95" s="32"/>
      <c r="F95" s="32"/>
      <c r="G95" s="32"/>
      <c r="H95" s="32"/>
      <c r="I95" s="32"/>
      <c r="J95" s="32"/>
      <c r="K95" s="59"/>
    </row>
    <row r="96" s="2" customFormat="1" ht="13.9" customHeight="1" spans="1:11">
      <c r="A96" s="22" t="s">
        <v>22</v>
      </c>
      <c r="B96" s="22" t="s">
        <v>23</v>
      </c>
      <c r="C96" s="22" t="s">
        <v>24</v>
      </c>
      <c r="D96" s="22" t="s">
        <v>25</v>
      </c>
      <c r="E96" s="23" t="s">
        <v>26</v>
      </c>
      <c r="F96" s="24" t="s">
        <v>27</v>
      </c>
      <c r="G96" s="25"/>
      <c r="H96" s="24" t="s">
        <v>28</v>
      </c>
      <c r="I96" s="25"/>
      <c r="J96" s="48" t="s">
        <v>29</v>
      </c>
      <c r="K96" s="22" t="s">
        <v>10</v>
      </c>
    </row>
    <row r="97" s="2" customFormat="1" ht="13.9" customHeight="1" spans="1:11">
      <c r="A97" s="26"/>
      <c r="B97" s="26"/>
      <c r="C97" s="26"/>
      <c r="D97" s="26"/>
      <c r="E97" s="27"/>
      <c r="F97" s="28" t="s">
        <v>29</v>
      </c>
      <c r="G97" s="28" t="s">
        <v>30</v>
      </c>
      <c r="H97" s="22" t="s">
        <v>29</v>
      </c>
      <c r="I97" s="22" t="s">
        <v>30</v>
      </c>
      <c r="J97" s="49"/>
      <c r="K97" s="26"/>
    </row>
    <row r="98" s="3" customFormat="1" ht="12" spans="1:11">
      <c r="A98" s="31">
        <v>1</v>
      </c>
      <c r="B98" s="70" t="s">
        <v>145</v>
      </c>
      <c r="C98" s="70" t="s">
        <v>18</v>
      </c>
      <c r="D98" s="70" t="s">
        <v>121</v>
      </c>
      <c r="E98" s="70" t="s">
        <v>146</v>
      </c>
      <c r="F98" s="19">
        <v>153</v>
      </c>
      <c r="G98" s="33">
        <f>F98*0.2</f>
        <v>30.6</v>
      </c>
      <c r="H98" s="34">
        <v>80.58</v>
      </c>
      <c r="I98" s="20">
        <f>H98*0.6</f>
        <v>48.348</v>
      </c>
      <c r="J98" s="20">
        <f>G98+I98</f>
        <v>78.948</v>
      </c>
      <c r="K98" s="38" t="s">
        <v>16</v>
      </c>
    </row>
    <row r="99" s="3" customFormat="1" ht="12" spans="1:11">
      <c r="A99" s="31">
        <v>3</v>
      </c>
      <c r="B99" s="70" t="s">
        <v>147</v>
      </c>
      <c r="C99" s="70" t="s">
        <v>18</v>
      </c>
      <c r="D99" s="70" t="s">
        <v>121</v>
      </c>
      <c r="E99" s="70" t="s">
        <v>148</v>
      </c>
      <c r="F99" s="19">
        <v>124.5</v>
      </c>
      <c r="G99" s="33">
        <f>F99*0.2</f>
        <v>24.9</v>
      </c>
      <c r="H99" s="34">
        <v>76.68</v>
      </c>
      <c r="I99" s="20">
        <f>H99*0.6</f>
        <v>46.008</v>
      </c>
      <c r="J99" s="20">
        <f>G99+I99</f>
        <v>70.908</v>
      </c>
      <c r="K99" s="61"/>
    </row>
    <row r="100" ht="12" spans="1:11">
      <c r="A100" s="31">
        <v>4</v>
      </c>
      <c r="B100" s="38" t="s">
        <v>149</v>
      </c>
      <c r="C100" s="19" t="s">
        <v>13</v>
      </c>
      <c r="D100" s="19" t="s">
        <v>121</v>
      </c>
      <c r="E100" s="19">
        <v>10801020418</v>
      </c>
      <c r="F100" s="19">
        <v>121.5</v>
      </c>
      <c r="G100" s="33">
        <f>F100*0.2</f>
        <v>24.3</v>
      </c>
      <c r="H100" s="38">
        <v>75.28</v>
      </c>
      <c r="I100" s="20">
        <f>H100*0.6</f>
        <v>45.168</v>
      </c>
      <c r="J100" s="20">
        <f>G100+I100</f>
        <v>69.468</v>
      </c>
      <c r="K100" s="61"/>
    </row>
    <row r="101" customFormat="1" ht="14" spans="1:12">
      <c r="A101" s="31">
        <v>5</v>
      </c>
      <c r="B101" s="38" t="s">
        <v>150</v>
      </c>
      <c r="C101" s="19" t="s">
        <v>18</v>
      </c>
      <c r="D101" s="19" t="s">
        <v>121</v>
      </c>
      <c r="E101" s="19">
        <v>10801020515</v>
      </c>
      <c r="F101" s="19">
        <v>121.5</v>
      </c>
      <c r="G101" s="33">
        <f>F101*0.2</f>
        <v>24.3</v>
      </c>
      <c r="H101" s="38">
        <v>69.38</v>
      </c>
      <c r="I101" s="20">
        <f>H101*0.6</f>
        <v>41.628</v>
      </c>
      <c r="J101" s="20">
        <f>G101+I101</f>
        <v>65.928</v>
      </c>
      <c r="K101" s="61"/>
      <c r="L101" s="62"/>
    </row>
    <row r="102" s="3" customFormat="1" ht="12" spans="1:11">
      <c r="A102" s="35" t="s">
        <v>151</v>
      </c>
      <c r="B102" s="35"/>
      <c r="C102" s="35"/>
      <c r="D102" s="35"/>
      <c r="E102" s="35"/>
      <c r="F102" s="35"/>
      <c r="G102" s="35"/>
      <c r="H102" s="35"/>
      <c r="I102" s="35"/>
      <c r="J102" s="35"/>
      <c r="K102" s="59"/>
    </row>
    <row r="103" s="2" customFormat="1" ht="13.9" customHeight="1" spans="1:11">
      <c r="A103" s="22" t="s">
        <v>22</v>
      </c>
      <c r="B103" s="22" t="s">
        <v>23</v>
      </c>
      <c r="C103" s="22" t="s">
        <v>24</v>
      </c>
      <c r="D103" s="22" t="s">
        <v>25</v>
      </c>
      <c r="E103" s="23" t="s">
        <v>26</v>
      </c>
      <c r="F103" s="24" t="s">
        <v>27</v>
      </c>
      <c r="G103" s="25"/>
      <c r="H103" s="24" t="s">
        <v>28</v>
      </c>
      <c r="I103" s="25"/>
      <c r="J103" s="48" t="s">
        <v>29</v>
      </c>
      <c r="K103" s="22" t="s">
        <v>10</v>
      </c>
    </row>
    <row r="104" s="2" customFormat="1" ht="13.9" customHeight="1" spans="1:11">
      <c r="A104" s="26"/>
      <c r="B104" s="26"/>
      <c r="C104" s="26"/>
      <c r="D104" s="26"/>
      <c r="E104" s="27"/>
      <c r="F104" s="28" t="s">
        <v>29</v>
      </c>
      <c r="G104" s="28" t="s">
        <v>30</v>
      </c>
      <c r="H104" s="22" t="s">
        <v>29</v>
      </c>
      <c r="I104" s="22" t="s">
        <v>30</v>
      </c>
      <c r="J104" s="49"/>
      <c r="K104" s="26"/>
    </row>
    <row r="105" s="3" customFormat="1" ht="12" spans="1:11">
      <c r="A105" s="31">
        <v>1</v>
      </c>
      <c r="B105" s="70" t="s">
        <v>152</v>
      </c>
      <c r="C105" s="70" t="s">
        <v>18</v>
      </c>
      <c r="D105" s="70" t="s">
        <v>114</v>
      </c>
      <c r="E105" s="70" t="s">
        <v>153</v>
      </c>
      <c r="F105" s="19">
        <v>141.5</v>
      </c>
      <c r="G105" s="33">
        <f t="shared" ref="G105:G107" si="8">F105*0.2</f>
        <v>28.3</v>
      </c>
      <c r="H105" s="34">
        <v>78.12</v>
      </c>
      <c r="I105" s="20">
        <f t="shared" ref="I105:I107" si="9">H105*0.6</f>
        <v>46.872</v>
      </c>
      <c r="J105" s="20">
        <f t="shared" ref="J105:J107" si="10">G105+I105</f>
        <v>75.172</v>
      </c>
      <c r="K105" s="38" t="s">
        <v>16</v>
      </c>
    </row>
    <row r="106" s="3" customFormat="1" ht="12" spans="1:11">
      <c r="A106" s="31">
        <v>2</v>
      </c>
      <c r="B106" s="70" t="s">
        <v>154</v>
      </c>
      <c r="C106" s="70" t="s">
        <v>13</v>
      </c>
      <c r="D106" s="70" t="s">
        <v>114</v>
      </c>
      <c r="E106" s="70" t="s">
        <v>155</v>
      </c>
      <c r="F106" s="19">
        <v>134.5</v>
      </c>
      <c r="G106" s="33">
        <f t="shared" si="8"/>
        <v>26.9</v>
      </c>
      <c r="H106" s="34">
        <v>75.72</v>
      </c>
      <c r="I106" s="20">
        <f t="shared" si="9"/>
        <v>45.432</v>
      </c>
      <c r="J106" s="20">
        <f t="shared" si="10"/>
        <v>72.332</v>
      </c>
      <c r="K106" s="61"/>
    </row>
    <row r="107" s="3" customFormat="1" ht="12" spans="1:11">
      <c r="A107" s="31">
        <v>3</v>
      </c>
      <c r="B107" s="70" t="s">
        <v>156</v>
      </c>
      <c r="C107" s="70" t="s">
        <v>13</v>
      </c>
      <c r="D107" s="70" t="s">
        <v>114</v>
      </c>
      <c r="E107" s="70" t="s">
        <v>157</v>
      </c>
      <c r="F107" s="19">
        <v>127</v>
      </c>
      <c r="G107" s="33">
        <f t="shared" si="8"/>
        <v>25.4</v>
      </c>
      <c r="H107" s="34" t="s">
        <v>47</v>
      </c>
      <c r="I107" s="34" t="s">
        <v>47</v>
      </c>
      <c r="J107" s="20">
        <v>25.4</v>
      </c>
      <c r="K107" s="61"/>
    </row>
    <row r="108" s="3" customFormat="1" ht="12" spans="1:11">
      <c r="A108" s="32" t="s">
        <v>158</v>
      </c>
      <c r="B108" s="32"/>
      <c r="C108" s="32"/>
      <c r="D108" s="32"/>
      <c r="E108" s="32"/>
      <c r="F108" s="32"/>
      <c r="G108" s="32"/>
      <c r="H108" s="32"/>
      <c r="I108" s="32"/>
      <c r="J108" s="32"/>
      <c r="K108" s="59"/>
    </row>
    <row r="109" s="2" customFormat="1" ht="13.9" customHeight="1" spans="1:11">
      <c r="A109" s="22" t="s">
        <v>22</v>
      </c>
      <c r="B109" s="22" t="s">
        <v>23</v>
      </c>
      <c r="C109" s="22" t="s">
        <v>24</v>
      </c>
      <c r="D109" s="22" t="s">
        <v>25</v>
      </c>
      <c r="E109" s="23" t="s">
        <v>26</v>
      </c>
      <c r="F109" s="24" t="s">
        <v>27</v>
      </c>
      <c r="G109" s="25"/>
      <c r="H109" s="24" t="s">
        <v>28</v>
      </c>
      <c r="I109" s="25"/>
      <c r="J109" s="48" t="s">
        <v>29</v>
      </c>
      <c r="K109" s="22" t="s">
        <v>10</v>
      </c>
    </row>
    <row r="110" s="2" customFormat="1" ht="13.9" customHeight="1" spans="1:11">
      <c r="A110" s="26"/>
      <c r="B110" s="26"/>
      <c r="C110" s="26"/>
      <c r="D110" s="26"/>
      <c r="E110" s="27"/>
      <c r="F110" s="28" t="s">
        <v>29</v>
      </c>
      <c r="G110" s="28" t="s">
        <v>30</v>
      </c>
      <c r="H110" s="22" t="s">
        <v>29</v>
      </c>
      <c r="I110" s="22" t="s">
        <v>30</v>
      </c>
      <c r="J110" s="49"/>
      <c r="K110" s="26"/>
    </row>
    <row r="111" s="3" customFormat="1" ht="12" spans="1:11">
      <c r="A111" s="31">
        <v>1</v>
      </c>
      <c r="B111" s="70" t="s">
        <v>159</v>
      </c>
      <c r="C111" s="70" t="s">
        <v>13</v>
      </c>
      <c r="D111" s="70" t="s">
        <v>160</v>
      </c>
      <c r="E111" s="70" t="s">
        <v>161</v>
      </c>
      <c r="F111" s="19">
        <v>126.5</v>
      </c>
      <c r="G111" s="33">
        <f>F111*0.2</f>
        <v>25.3</v>
      </c>
      <c r="H111" s="34">
        <v>77.6</v>
      </c>
      <c r="I111" s="20">
        <f>H111*0.6</f>
        <v>46.56</v>
      </c>
      <c r="J111" s="20">
        <f>G111+I111</f>
        <v>71.86</v>
      </c>
      <c r="K111" s="38" t="s">
        <v>16</v>
      </c>
    </row>
    <row r="112" s="3" customFormat="1" ht="12" spans="1:10">
      <c r="A112" s="31">
        <v>2</v>
      </c>
      <c r="B112" s="70" t="s">
        <v>162</v>
      </c>
      <c r="C112" s="70" t="s">
        <v>18</v>
      </c>
      <c r="D112" s="70" t="s">
        <v>160</v>
      </c>
      <c r="E112" s="70" t="s">
        <v>163</v>
      </c>
      <c r="F112" s="19">
        <v>132.5</v>
      </c>
      <c r="G112" s="33">
        <f>F112*0.2</f>
        <v>26.5</v>
      </c>
      <c r="H112" s="34">
        <v>73.44</v>
      </c>
      <c r="I112" s="20">
        <f>H112*0.6</f>
        <v>44.064</v>
      </c>
      <c r="J112" s="20">
        <f>G112+I112</f>
        <v>70.564</v>
      </c>
    </row>
    <row r="113" s="3" customFormat="1" ht="12" spans="1:11">
      <c r="A113" s="31">
        <v>3</v>
      </c>
      <c r="B113" s="70" t="s">
        <v>164</v>
      </c>
      <c r="C113" s="70" t="s">
        <v>13</v>
      </c>
      <c r="D113" s="70" t="s">
        <v>160</v>
      </c>
      <c r="E113" s="70" t="s">
        <v>165</v>
      </c>
      <c r="F113" s="19">
        <v>111</v>
      </c>
      <c r="G113" s="33">
        <f>F113*0.2</f>
        <v>22.2</v>
      </c>
      <c r="H113" s="34" t="s">
        <v>47</v>
      </c>
      <c r="I113" s="34" t="s">
        <v>47</v>
      </c>
      <c r="J113" s="20">
        <v>22.2</v>
      </c>
      <c r="K113" s="61"/>
    </row>
    <row r="114" s="3" customFormat="1" ht="12" spans="1:11">
      <c r="A114" s="32" t="s">
        <v>158</v>
      </c>
      <c r="B114" s="32"/>
      <c r="C114" s="32"/>
      <c r="D114" s="32"/>
      <c r="E114" s="32"/>
      <c r="F114" s="32"/>
      <c r="G114" s="32"/>
      <c r="H114" s="32"/>
      <c r="I114" s="32"/>
      <c r="J114" s="32"/>
      <c r="K114" s="59"/>
    </row>
    <row r="115" s="3" customFormat="1" ht="12" spans="1:11">
      <c r="A115" s="31">
        <v>1</v>
      </c>
      <c r="B115" s="70" t="s">
        <v>166</v>
      </c>
      <c r="C115" s="70" t="s">
        <v>18</v>
      </c>
      <c r="D115" s="70" t="s">
        <v>167</v>
      </c>
      <c r="E115" s="70" t="s">
        <v>168</v>
      </c>
      <c r="F115" s="19">
        <v>134.5</v>
      </c>
      <c r="G115" s="33">
        <f>F115*0.2</f>
        <v>26.9</v>
      </c>
      <c r="H115" s="34">
        <v>78.44</v>
      </c>
      <c r="I115" s="20">
        <f>H115*0.6</f>
        <v>47.064</v>
      </c>
      <c r="J115" s="20">
        <f>G115+I115</f>
        <v>73.964</v>
      </c>
      <c r="K115" s="38" t="s">
        <v>16</v>
      </c>
    </row>
    <row r="116" s="3" customFormat="1" ht="12" spans="1:11">
      <c r="A116" s="31">
        <v>2</v>
      </c>
      <c r="B116" s="70" t="s">
        <v>169</v>
      </c>
      <c r="C116" s="70" t="s">
        <v>13</v>
      </c>
      <c r="D116" s="70" t="s">
        <v>167</v>
      </c>
      <c r="E116" s="70" t="s">
        <v>170</v>
      </c>
      <c r="F116" s="19">
        <v>127</v>
      </c>
      <c r="G116" s="33">
        <f>F116*0.2</f>
        <v>25.4</v>
      </c>
      <c r="H116" s="34">
        <v>76.58</v>
      </c>
      <c r="I116" s="20">
        <f>H116*0.6</f>
        <v>45.948</v>
      </c>
      <c r="J116" s="20">
        <f>G116+I116</f>
        <v>71.348</v>
      </c>
      <c r="K116" s="61"/>
    </row>
    <row r="117" s="3" customFormat="1" ht="12" spans="1:11">
      <c r="A117" s="31">
        <v>3</v>
      </c>
      <c r="B117" s="70" t="s">
        <v>171</v>
      </c>
      <c r="C117" s="70" t="s">
        <v>18</v>
      </c>
      <c r="D117" s="70" t="s">
        <v>167</v>
      </c>
      <c r="E117" s="70" t="s">
        <v>172</v>
      </c>
      <c r="F117" s="19">
        <v>126.5</v>
      </c>
      <c r="G117" s="33">
        <f>F117*0.2</f>
        <v>25.3</v>
      </c>
      <c r="H117" s="34">
        <v>75.42</v>
      </c>
      <c r="I117" s="20">
        <f>H117*0.6</f>
        <v>45.252</v>
      </c>
      <c r="J117" s="20">
        <f>G117+I117</f>
        <v>70.552</v>
      </c>
      <c r="K117" s="61"/>
    </row>
    <row r="118" s="3" customFormat="1" ht="12" spans="1:11">
      <c r="A118" s="32" t="s">
        <v>173</v>
      </c>
      <c r="B118" s="32"/>
      <c r="C118" s="32"/>
      <c r="D118" s="32"/>
      <c r="E118" s="32"/>
      <c r="F118" s="32"/>
      <c r="G118" s="32"/>
      <c r="H118" s="32"/>
      <c r="I118" s="32"/>
      <c r="J118" s="32"/>
      <c r="K118" s="59"/>
    </row>
    <row r="119" s="2" customFormat="1" ht="13.9" customHeight="1" spans="1:11">
      <c r="A119" s="22" t="s">
        <v>22</v>
      </c>
      <c r="B119" s="22" t="s">
        <v>23</v>
      </c>
      <c r="C119" s="22" t="s">
        <v>24</v>
      </c>
      <c r="D119" s="22" t="s">
        <v>25</v>
      </c>
      <c r="E119" s="23" t="s">
        <v>26</v>
      </c>
      <c r="F119" s="24" t="s">
        <v>27</v>
      </c>
      <c r="G119" s="25"/>
      <c r="H119" s="24" t="s">
        <v>28</v>
      </c>
      <c r="I119" s="25"/>
      <c r="J119" s="48" t="s">
        <v>29</v>
      </c>
      <c r="K119" s="22" t="s">
        <v>10</v>
      </c>
    </row>
    <row r="120" s="2" customFormat="1" ht="13.9" customHeight="1" spans="1:11">
      <c r="A120" s="26"/>
      <c r="B120" s="26"/>
      <c r="C120" s="26"/>
      <c r="D120" s="26"/>
      <c r="E120" s="27"/>
      <c r="F120" s="28" t="s">
        <v>29</v>
      </c>
      <c r="G120" s="28" t="s">
        <v>30</v>
      </c>
      <c r="H120" s="22" t="s">
        <v>29</v>
      </c>
      <c r="I120" s="22" t="s">
        <v>30</v>
      </c>
      <c r="J120" s="49"/>
      <c r="K120" s="26"/>
    </row>
    <row r="121" s="3" customFormat="1" ht="12" spans="1:11">
      <c r="A121" s="31">
        <v>1</v>
      </c>
      <c r="B121" s="70" t="s">
        <v>174</v>
      </c>
      <c r="C121" s="70" t="s">
        <v>18</v>
      </c>
      <c r="D121" s="70" t="s">
        <v>175</v>
      </c>
      <c r="E121" s="70" t="s">
        <v>176</v>
      </c>
      <c r="F121" s="19">
        <v>135</v>
      </c>
      <c r="G121" s="33">
        <f t="shared" ref="G121:G128" si="11">F121*0.2</f>
        <v>27</v>
      </c>
      <c r="H121" s="34">
        <v>81.24</v>
      </c>
      <c r="I121" s="20">
        <f t="shared" ref="I121:I128" si="12">H121*0.6</f>
        <v>48.744</v>
      </c>
      <c r="J121" s="20">
        <f t="shared" ref="J121:J128" si="13">G121+I121</f>
        <v>75.744</v>
      </c>
      <c r="K121" s="38" t="s">
        <v>16</v>
      </c>
    </row>
    <row r="122" s="3" customFormat="1" ht="12" spans="1:11">
      <c r="A122" s="31">
        <v>2</v>
      </c>
      <c r="B122" s="70" t="s">
        <v>177</v>
      </c>
      <c r="C122" s="70" t="s">
        <v>18</v>
      </c>
      <c r="D122" s="70" t="s">
        <v>175</v>
      </c>
      <c r="E122" s="70" t="s">
        <v>178</v>
      </c>
      <c r="F122" s="19">
        <v>134.5</v>
      </c>
      <c r="G122" s="33">
        <f t="shared" si="11"/>
        <v>26.9</v>
      </c>
      <c r="H122" s="34">
        <v>75.04</v>
      </c>
      <c r="I122" s="20">
        <f t="shared" si="12"/>
        <v>45.024</v>
      </c>
      <c r="J122" s="20">
        <f t="shared" si="13"/>
        <v>71.924</v>
      </c>
      <c r="K122" s="38" t="s">
        <v>16</v>
      </c>
    </row>
    <row r="123" s="3" customFormat="1" ht="12" spans="1:11">
      <c r="A123" s="31">
        <v>3</v>
      </c>
      <c r="B123" s="70" t="s">
        <v>179</v>
      </c>
      <c r="C123" s="70" t="s">
        <v>18</v>
      </c>
      <c r="D123" s="70" t="s">
        <v>175</v>
      </c>
      <c r="E123" s="70" t="s">
        <v>180</v>
      </c>
      <c r="F123" s="19">
        <v>130</v>
      </c>
      <c r="G123" s="33">
        <f t="shared" si="11"/>
        <v>26</v>
      </c>
      <c r="H123" s="34">
        <v>76.36</v>
      </c>
      <c r="I123" s="20">
        <f t="shared" si="12"/>
        <v>45.816</v>
      </c>
      <c r="J123" s="20">
        <f t="shared" si="13"/>
        <v>71.816</v>
      </c>
      <c r="K123" s="61"/>
    </row>
    <row r="124" s="3" customFormat="1" ht="12" spans="1:11">
      <c r="A124" s="31">
        <v>4</v>
      </c>
      <c r="B124" s="70" t="s">
        <v>181</v>
      </c>
      <c r="C124" s="70" t="s">
        <v>18</v>
      </c>
      <c r="D124" s="70" t="s">
        <v>175</v>
      </c>
      <c r="E124" s="70" t="s">
        <v>182</v>
      </c>
      <c r="F124" s="19">
        <v>130</v>
      </c>
      <c r="G124" s="33">
        <f t="shared" si="11"/>
        <v>26</v>
      </c>
      <c r="H124" s="34">
        <v>76.24</v>
      </c>
      <c r="I124" s="20">
        <f t="shared" si="12"/>
        <v>45.744</v>
      </c>
      <c r="J124" s="20">
        <f t="shared" si="13"/>
        <v>71.744</v>
      </c>
      <c r="K124" s="61"/>
    </row>
    <row r="125" s="3" customFormat="1" ht="12" spans="1:11">
      <c r="A125" s="31">
        <v>5</v>
      </c>
      <c r="B125" s="70" t="s">
        <v>183</v>
      </c>
      <c r="C125" s="70" t="s">
        <v>18</v>
      </c>
      <c r="D125" s="70" t="s">
        <v>175</v>
      </c>
      <c r="E125" s="70" t="s">
        <v>184</v>
      </c>
      <c r="F125" s="19">
        <v>131.5</v>
      </c>
      <c r="G125" s="33">
        <f t="shared" si="11"/>
        <v>26.3</v>
      </c>
      <c r="H125" s="34">
        <v>73.94</v>
      </c>
      <c r="I125" s="20">
        <f t="shared" si="12"/>
        <v>44.364</v>
      </c>
      <c r="J125" s="20">
        <f t="shared" si="13"/>
        <v>70.664</v>
      </c>
      <c r="K125" s="61"/>
    </row>
    <row r="126" s="3" customFormat="1" ht="12" spans="1:11">
      <c r="A126" s="31">
        <v>6</v>
      </c>
      <c r="B126" s="70" t="s">
        <v>185</v>
      </c>
      <c r="C126" s="70" t="s">
        <v>18</v>
      </c>
      <c r="D126" s="70" t="s">
        <v>175</v>
      </c>
      <c r="E126" s="70" t="s">
        <v>186</v>
      </c>
      <c r="F126" s="19">
        <v>136.5</v>
      </c>
      <c r="G126" s="33">
        <f t="shared" si="11"/>
        <v>27.3</v>
      </c>
      <c r="H126" s="34">
        <v>71.36</v>
      </c>
      <c r="I126" s="20">
        <f t="shared" si="12"/>
        <v>42.816</v>
      </c>
      <c r="J126" s="20">
        <f t="shared" si="13"/>
        <v>70.116</v>
      </c>
      <c r="K126" s="38"/>
    </row>
    <row r="127" s="3" customFormat="1" ht="12" spans="1:11">
      <c r="A127" s="31">
        <v>7</v>
      </c>
      <c r="B127" s="70" t="s">
        <v>187</v>
      </c>
      <c r="C127" s="70" t="s">
        <v>18</v>
      </c>
      <c r="D127" s="70" t="s">
        <v>175</v>
      </c>
      <c r="E127" s="70" t="s">
        <v>188</v>
      </c>
      <c r="F127" s="19">
        <v>130</v>
      </c>
      <c r="G127" s="33">
        <f t="shared" si="11"/>
        <v>26</v>
      </c>
      <c r="H127" s="34">
        <v>71.32</v>
      </c>
      <c r="I127" s="20">
        <f t="shared" si="12"/>
        <v>42.792</v>
      </c>
      <c r="J127" s="20">
        <f t="shared" si="13"/>
        <v>68.792</v>
      </c>
      <c r="K127" s="61"/>
    </row>
    <row r="128" s="3" customFormat="1" ht="12" spans="1:11">
      <c r="A128" s="31">
        <v>8</v>
      </c>
      <c r="B128" s="70" t="s">
        <v>189</v>
      </c>
      <c r="C128" s="70" t="s">
        <v>18</v>
      </c>
      <c r="D128" s="70" t="s">
        <v>175</v>
      </c>
      <c r="E128" s="70" t="s">
        <v>190</v>
      </c>
      <c r="F128" s="19">
        <v>131</v>
      </c>
      <c r="G128" s="33">
        <f t="shared" si="11"/>
        <v>26.2</v>
      </c>
      <c r="H128" s="34">
        <v>70.78</v>
      </c>
      <c r="I128" s="20">
        <f t="shared" si="12"/>
        <v>42.468</v>
      </c>
      <c r="J128" s="20">
        <f t="shared" si="13"/>
        <v>68.668</v>
      </c>
      <c r="K128" s="61"/>
    </row>
    <row r="129" s="3" customFormat="1" ht="15" customHeight="1" spans="1:11">
      <c r="A129" s="32" t="s">
        <v>191</v>
      </c>
      <c r="B129" s="32"/>
      <c r="C129" s="32"/>
      <c r="D129" s="32"/>
      <c r="E129" s="32"/>
      <c r="F129" s="32"/>
      <c r="G129" s="32"/>
      <c r="H129" s="32"/>
      <c r="I129" s="32"/>
      <c r="J129" s="32"/>
      <c r="K129" s="59"/>
    </row>
    <row r="130" s="2" customFormat="1" ht="13.9" customHeight="1" spans="1:11">
      <c r="A130" s="22" t="s">
        <v>22</v>
      </c>
      <c r="B130" s="22" t="s">
        <v>23</v>
      </c>
      <c r="C130" s="22" t="s">
        <v>24</v>
      </c>
      <c r="D130" s="22" t="s">
        <v>25</v>
      </c>
      <c r="E130" s="23" t="s">
        <v>26</v>
      </c>
      <c r="F130" s="24" t="s">
        <v>27</v>
      </c>
      <c r="G130" s="25"/>
      <c r="H130" s="24" t="s">
        <v>28</v>
      </c>
      <c r="I130" s="25"/>
      <c r="J130" s="48" t="s">
        <v>29</v>
      </c>
      <c r="K130" s="22" t="s">
        <v>10</v>
      </c>
    </row>
    <row r="131" s="2" customFormat="1" ht="13.9" customHeight="1" spans="1:11">
      <c r="A131" s="26"/>
      <c r="B131" s="26"/>
      <c r="C131" s="26"/>
      <c r="D131" s="26"/>
      <c r="E131" s="27"/>
      <c r="F131" s="28" t="s">
        <v>29</v>
      </c>
      <c r="G131" s="28" t="s">
        <v>30</v>
      </c>
      <c r="H131" s="22" t="s">
        <v>29</v>
      </c>
      <c r="I131" s="22" t="s">
        <v>30</v>
      </c>
      <c r="J131" s="49"/>
      <c r="K131" s="26"/>
    </row>
    <row r="132" s="3" customFormat="1" ht="12" spans="1:11">
      <c r="A132" s="31">
        <v>1</v>
      </c>
      <c r="B132" s="70" t="s">
        <v>192</v>
      </c>
      <c r="C132" s="70" t="s">
        <v>18</v>
      </c>
      <c r="D132" s="70" t="s">
        <v>193</v>
      </c>
      <c r="E132" s="70" t="s">
        <v>194</v>
      </c>
      <c r="F132" s="19">
        <v>140</v>
      </c>
      <c r="G132" s="33">
        <f t="shared" ref="G132:G137" si="14">F132*0.2</f>
        <v>28</v>
      </c>
      <c r="H132" s="34">
        <v>78.88</v>
      </c>
      <c r="I132" s="20">
        <f t="shared" ref="I132:I137" si="15">H132*0.6</f>
        <v>47.328</v>
      </c>
      <c r="J132" s="20">
        <f t="shared" ref="J132:J137" si="16">G132+I132</f>
        <v>75.328</v>
      </c>
      <c r="K132" s="38" t="s">
        <v>16</v>
      </c>
    </row>
    <row r="133" s="3" customFormat="1" ht="12" spans="1:11">
      <c r="A133" s="31">
        <v>2</v>
      </c>
      <c r="B133" s="70" t="s">
        <v>195</v>
      </c>
      <c r="C133" s="70" t="s">
        <v>18</v>
      </c>
      <c r="D133" s="70" t="s">
        <v>193</v>
      </c>
      <c r="E133" s="70" t="s">
        <v>196</v>
      </c>
      <c r="F133" s="19">
        <v>127.5</v>
      </c>
      <c r="G133" s="33">
        <f t="shared" si="14"/>
        <v>25.5</v>
      </c>
      <c r="H133" s="34">
        <v>77.84</v>
      </c>
      <c r="I133" s="20">
        <f t="shared" si="15"/>
        <v>46.704</v>
      </c>
      <c r="J133" s="20">
        <f t="shared" si="16"/>
        <v>72.204</v>
      </c>
      <c r="K133" s="38" t="s">
        <v>16</v>
      </c>
    </row>
    <row r="134" s="3" customFormat="1" ht="12" spans="1:11">
      <c r="A134" s="31">
        <v>3</v>
      </c>
      <c r="B134" s="70" t="s">
        <v>197</v>
      </c>
      <c r="C134" s="70" t="s">
        <v>13</v>
      </c>
      <c r="D134" s="70" t="s">
        <v>193</v>
      </c>
      <c r="E134" s="70" t="s">
        <v>198</v>
      </c>
      <c r="F134" s="19">
        <v>132.5</v>
      </c>
      <c r="G134" s="33">
        <f t="shared" si="14"/>
        <v>26.5</v>
      </c>
      <c r="H134" s="34">
        <v>74.24</v>
      </c>
      <c r="I134" s="20">
        <f t="shared" si="15"/>
        <v>44.544</v>
      </c>
      <c r="J134" s="20">
        <f t="shared" si="16"/>
        <v>71.044</v>
      </c>
      <c r="K134" s="61"/>
    </row>
    <row r="135" s="3" customFormat="1" ht="12" spans="1:11">
      <c r="A135" s="31">
        <v>4</v>
      </c>
      <c r="B135" s="70" t="s">
        <v>199</v>
      </c>
      <c r="C135" s="70" t="s">
        <v>18</v>
      </c>
      <c r="D135" s="70" t="s">
        <v>193</v>
      </c>
      <c r="E135" s="70" t="s">
        <v>200</v>
      </c>
      <c r="F135" s="19">
        <v>132.5</v>
      </c>
      <c r="G135" s="33">
        <f t="shared" si="14"/>
        <v>26.5</v>
      </c>
      <c r="H135" s="34">
        <v>73.84</v>
      </c>
      <c r="I135" s="20">
        <f t="shared" si="15"/>
        <v>44.304</v>
      </c>
      <c r="J135" s="20">
        <f t="shared" si="16"/>
        <v>70.804</v>
      </c>
      <c r="K135" s="61"/>
    </row>
    <row r="136" s="3" customFormat="1" ht="12" spans="1:11">
      <c r="A136" s="31">
        <v>5</v>
      </c>
      <c r="B136" s="70" t="s">
        <v>201</v>
      </c>
      <c r="C136" s="70" t="s">
        <v>18</v>
      </c>
      <c r="D136" s="70" t="s">
        <v>193</v>
      </c>
      <c r="E136" s="70" t="s">
        <v>202</v>
      </c>
      <c r="F136" s="19">
        <v>130</v>
      </c>
      <c r="G136" s="33">
        <f t="shared" si="14"/>
        <v>26</v>
      </c>
      <c r="H136" s="34">
        <v>72.7</v>
      </c>
      <c r="I136" s="20">
        <f t="shared" si="15"/>
        <v>43.62</v>
      </c>
      <c r="J136" s="20">
        <f t="shared" si="16"/>
        <v>69.62</v>
      </c>
      <c r="K136" s="61"/>
    </row>
    <row r="137" s="3" customFormat="1" ht="12" spans="1:11">
      <c r="A137" s="31">
        <v>6</v>
      </c>
      <c r="B137" s="70" t="s">
        <v>203</v>
      </c>
      <c r="C137" s="70" t="s">
        <v>13</v>
      </c>
      <c r="D137" s="70" t="s">
        <v>193</v>
      </c>
      <c r="E137" s="70" t="s">
        <v>204</v>
      </c>
      <c r="F137" s="19">
        <v>129</v>
      </c>
      <c r="G137" s="33">
        <f t="shared" si="14"/>
        <v>25.8</v>
      </c>
      <c r="H137" s="34">
        <v>70.7</v>
      </c>
      <c r="I137" s="20">
        <f t="shared" si="15"/>
        <v>42.42</v>
      </c>
      <c r="J137" s="20">
        <f t="shared" si="16"/>
        <v>68.22</v>
      </c>
      <c r="K137" s="61"/>
    </row>
    <row r="138" s="3" customFormat="1" ht="15" customHeight="1" spans="1:11">
      <c r="A138" s="32" t="s">
        <v>191</v>
      </c>
      <c r="B138" s="32"/>
      <c r="C138" s="32"/>
      <c r="D138" s="32"/>
      <c r="E138" s="32"/>
      <c r="F138" s="32"/>
      <c r="G138" s="32"/>
      <c r="H138" s="32"/>
      <c r="I138" s="32"/>
      <c r="J138" s="32"/>
      <c r="K138" s="59"/>
    </row>
    <row r="139" s="2" customFormat="1" ht="13.9" customHeight="1" spans="1:11">
      <c r="A139" s="22" t="s">
        <v>22</v>
      </c>
      <c r="B139" s="22" t="s">
        <v>23</v>
      </c>
      <c r="C139" s="22" t="s">
        <v>24</v>
      </c>
      <c r="D139" s="22" t="s">
        <v>25</v>
      </c>
      <c r="E139" s="23" t="s">
        <v>26</v>
      </c>
      <c r="F139" s="24" t="s">
        <v>27</v>
      </c>
      <c r="G139" s="25"/>
      <c r="H139" s="24" t="s">
        <v>28</v>
      </c>
      <c r="I139" s="25"/>
      <c r="J139" s="48" t="s">
        <v>29</v>
      </c>
      <c r="K139" s="22" t="s">
        <v>10</v>
      </c>
    </row>
    <row r="140" s="2" customFormat="1" ht="13.9" customHeight="1" spans="1:11">
      <c r="A140" s="26"/>
      <c r="B140" s="26"/>
      <c r="C140" s="26"/>
      <c r="D140" s="26"/>
      <c r="E140" s="27"/>
      <c r="F140" s="28" t="s">
        <v>29</v>
      </c>
      <c r="G140" s="28" t="s">
        <v>30</v>
      </c>
      <c r="H140" s="22" t="s">
        <v>29</v>
      </c>
      <c r="I140" s="22" t="s">
        <v>30</v>
      </c>
      <c r="J140" s="49"/>
      <c r="K140" s="26"/>
    </row>
    <row r="141" s="3" customFormat="1" ht="12" spans="1:11">
      <c r="A141" s="31">
        <v>1</v>
      </c>
      <c r="B141" s="70" t="s">
        <v>205</v>
      </c>
      <c r="C141" s="70" t="s">
        <v>18</v>
      </c>
      <c r="D141" s="70" t="s">
        <v>206</v>
      </c>
      <c r="E141" s="70" t="s">
        <v>207</v>
      </c>
      <c r="F141" s="19">
        <v>144.5</v>
      </c>
      <c r="G141" s="33">
        <f t="shared" ref="G141:G146" si="17">F141*0.2</f>
        <v>28.9</v>
      </c>
      <c r="H141" s="34">
        <v>78.6</v>
      </c>
      <c r="I141" s="20">
        <f t="shared" ref="I141:I146" si="18">H141*0.6</f>
        <v>47.16</v>
      </c>
      <c r="J141" s="20">
        <f t="shared" ref="J141:J146" si="19">G141+I141</f>
        <v>76.06</v>
      </c>
      <c r="K141" s="38" t="s">
        <v>16</v>
      </c>
    </row>
    <row r="142" s="3" customFormat="1" ht="12" spans="1:11">
      <c r="A142" s="31">
        <v>2</v>
      </c>
      <c r="B142" s="70" t="s">
        <v>208</v>
      </c>
      <c r="C142" s="70" t="s">
        <v>18</v>
      </c>
      <c r="D142" s="70" t="s">
        <v>206</v>
      </c>
      <c r="E142" s="70" t="s">
        <v>209</v>
      </c>
      <c r="F142" s="19">
        <v>145.5</v>
      </c>
      <c r="G142" s="33">
        <f t="shared" si="17"/>
        <v>29.1</v>
      </c>
      <c r="H142" s="34">
        <v>74.76</v>
      </c>
      <c r="I142" s="20">
        <f t="shared" si="18"/>
        <v>44.856</v>
      </c>
      <c r="J142" s="20">
        <f t="shared" si="19"/>
        <v>73.956</v>
      </c>
      <c r="K142" s="38" t="s">
        <v>16</v>
      </c>
    </row>
    <row r="143" s="3" customFormat="1" ht="12" spans="1:11">
      <c r="A143" s="31">
        <v>3</v>
      </c>
      <c r="B143" s="70" t="s">
        <v>210</v>
      </c>
      <c r="C143" s="70" t="s">
        <v>18</v>
      </c>
      <c r="D143" s="70" t="s">
        <v>206</v>
      </c>
      <c r="E143" s="70" t="s">
        <v>211</v>
      </c>
      <c r="F143" s="19">
        <v>142</v>
      </c>
      <c r="G143" s="33">
        <f t="shared" si="17"/>
        <v>28.4</v>
      </c>
      <c r="H143" s="34">
        <v>74.86</v>
      </c>
      <c r="I143" s="20">
        <f t="shared" si="18"/>
        <v>44.916</v>
      </c>
      <c r="J143" s="20">
        <f t="shared" si="19"/>
        <v>73.316</v>
      </c>
      <c r="K143" s="61"/>
    </row>
    <row r="144" s="3" customFormat="1" ht="12" spans="1:11">
      <c r="A144" s="31">
        <v>4</v>
      </c>
      <c r="B144" s="70" t="s">
        <v>212</v>
      </c>
      <c r="C144" s="70" t="s">
        <v>18</v>
      </c>
      <c r="D144" s="70" t="s">
        <v>206</v>
      </c>
      <c r="E144" s="70" t="s">
        <v>213</v>
      </c>
      <c r="F144" s="19">
        <v>141.5</v>
      </c>
      <c r="G144" s="33">
        <f t="shared" si="17"/>
        <v>28.3</v>
      </c>
      <c r="H144" s="34">
        <v>74.6</v>
      </c>
      <c r="I144" s="20">
        <f t="shared" si="18"/>
        <v>44.76</v>
      </c>
      <c r="J144" s="20">
        <f t="shared" si="19"/>
        <v>73.06</v>
      </c>
      <c r="K144" s="61"/>
    </row>
    <row r="145" s="3" customFormat="1" ht="12" spans="1:11">
      <c r="A145" s="31">
        <v>5</v>
      </c>
      <c r="B145" s="70" t="s">
        <v>214</v>
      </c>
      <c r="C145" s="70" t="s">
        <v>18</v>
      </c>
      <c r="D145" s="70" t="s">
        <v>206</v>
      </c>
      <c r="E145" s="70" t="s">
        <v>215</v>
      </c>
      <c r="F145" s="19">
        <v>147</v>
      </c>
      <c r="G145" s="33">
        <f t="shared" si="17"/>
        <v>29.4</v>
      </c>
      <c r="H145" s="34">
        <v>72.12</v>
      </c>
      <c r="I145" s="20">
        <f t="shared" si="18"/>
        <v>43.272</v>
      </c>
      <c r="J145" s="20">
        <f t="shared" si="19"/>
        <v>72.672</v>
      </c>
      <c r="K145" s="38"/>
    </row>
    <row r="146" s="3" customFormat="1" ht="12" spans="1:11">
      <c r="A146" s="31">
        <v>6</v>
      </c>
      <c r="B146" s="70" t="s">
        <v>216</v>
      </c>
      <c r="C146" s="70" t="s">
        <v>18</v>
      </c>
      <c r="D146" s="70" t="s">
        <v>206</v>
      </c>
      <c r="E146" s="70" t="s">
        <v>217</v>
      </c>
      <c r="F146" s="19">
        <v>144</v>
      </c>
      <c r="G146" s="33">
        <f t="shared" si="17"/>
        <v>28.8</v>
      </c>
      <c r="H146" s="34">
        <v>65.78</v>
      </c>
      <c r="I146" s="20">
        <f t="shared" si="18"/>
        <v>39.468</v>
      </c>
      <c r="J146" s="20">
        <f t="shared" si="19"/>
        <v>68.268</v>
      </c>
      <c r="K146" s="61"/>
    </row>
    <row r="147" s="3" customFormat="1" ht="15" customHeight="1" spans="1:11">
      <c r="A147" s="32" t="s">
        <v>191</v>
      </c>
      <c r="B147" s="32"/>
      <c r="C147" s="32"/>
      <c r="D147" s="32"/>
      <c r="E147" s="32"/>
      <c r="F147" s="32"/>
      <c r="G147" s="32"/>
      <c r="H147" s="32"/>
      <c r="I147" s="32"/>
      <c r="J147" s="32"/>
      <c r="K147" s="59"/>
    </row>
    <row r="148" s="2" customFormat="1" ht="13.9" customHeight="1" spans="1:11">
      <c r="A148" s="22" t="s">
        <v>22</v>
      </c>
      <c r="B148" s="22" t="s">
        <v>23</v>
      </c>
      <c r="C148" s="22" t="s">
        <v>24</v>
      </c>
      <c r="D148" s="22" t="s">
        <v>25</v>
      </c>
      <c r="E148" s="23" t="s">
        <v>26</v>
      </c>
      <c r="F148" s="24" t="s">
        <v>27</v>
      </c>
      <c r="G148" s="25"/>
      <c r="H148" s="24" t="s">
        <v>28</v>
      </c>
      <c r="I148" s="25"/>
      <c r="J148" s="48" t="s">
        <v>29</v>
      </c>
      <c r="K148" s="22" t="s">
        <v>10</v>
      </c>
    </row>
    <row r="149" s="2" customFormat="1" ht="13.9" customHeight="1" spans="1:11">
      <c r="A149" s="26"/>
      <c r="B149" s="26"/>
      <c r="C149" s="26"/>
      <c r="D149" s="26"/>
      <c r="E149" s="27"/>
      <c r="F149" s="28" t="s">
        <v>29</v>
      </c>
      <c r="G149" s="28" t="s">
        <v>30</v>
      </c>
      <c r="H149" s="22" t="s">
        <v>29</v>
      </c>
      <c r="I149" s="22" t="s">
        <v>30</v>
      </c>
      <c r="J149" s="49"/>
      <c r="K149" s="26"/>
    </row>
    <row r="150" s="3" customFormat="1" ht="12" spans="1:11">
      <c r="A150" s="31">
        <v>1</v>
      </c>
      <c r="B150" s="70" t="s">
        <v>218</v>
      </c>
      <c r="C150" s="70" t="s">
        <v>13</v>
      </c>
      <c r="D150" s="70" t="s">
        <v>219</v>
      </c>
      <c r="E150" s="70" t="s">
        <v>220</v>
      </c>
      <c r="F150" s="19">
        <v>136.5</v>
      </c>
      <c r="G150" s="33">
        <f t="shared" ref="G150:G155" si="20">F150*0.2</f>
        <v>27.3</v>
      </c>
      <c r="H150" s="34">
        <v>78.52</v>
      </c>
      <c r="I150" s="20">
        <f t="shared" ref="I150:I155" si="21">H150*0.6</f>
        <v>47.112</v>
      </c>
      <c r="J150" s="20">
        <f t="shared" ref="J150:J155" si="22">G150+I150</f>
        <v>74.412</v>
      </c>
      <c r="K150" s="38" t="s">
        <v>16</v>
      </c>
    </row>
    <row r="151" s="3" customFormat="1" ht="12" spans="1:11">
      <c r="A151" s="31">
        <v>2</v>
      </c>
      <c r="B151" s="70" t="s">
        <v>221</v>
      </c>
      <c r="C151" s="70" t="s">
        <v>13</v>
      </c>
      <c r="D151" s="70" t="s">
        <v>219</v>
      </c>
      <c r="E151" s="70" t="s">
        <v>222</v>
      </c>
      <c r="F151" s="19">
        <v>135.5</v>
      </c>
      <c r="G151" s="33">
        <f t="shared" si="20"/>
        <v>27.1</v>
      </c>
      <c r="H151" s="34">
        <v>78.74</v>
      </c>
      <c r="I151" s="20">
        <f t="shared" si="21"/>
        <v>47.244</v>
      </c>
      <c r="J151" s="20">
        <f t="shared" si="22"/>
        <v>74.344</v>
      </c>
      <c r="K151" s="38" t="s">
        <v>16</v>
      </c>
    </row>
    <row r="152" s="3" customFormat="1" ht="12" spans="1:11">
      <c r="A152" s="31">
        <v>3</v>
      </c>
      <c r="B152" s="70" t="s">
        <v>223</v>
      </c>
      <c r="C152" s="70" t="s">
        <v>18</v>
      </c>
      <c r="D152" s="70" t="s">
        <v>219</v>
      </c>
      <c r="E152" s="70" t="s">
        <v>224</v>
      </c>
      <c r="F152" s="19">
        <v>139.5</v>
      </c>
      <c r="G152" s="33">
        <f t="shared" si="20"/>
        <v>27.9</v>
      </c>
      <c r="H152" s="34">
        <v>76.6</v>
      </c>
      <c r="I152" s="20">
        <f t="shared" si="21"/>
        <v>45.96</v>
      </c>
      <c r="J152" s="20">
        <f t="shared" si="22"/>
        <v>73.86</v>
      </c>
      <c r="K152" s="38"/>
    </row>
    <row r="153" s="3" customFormat="1" ht="12" spans="1:11">
      <c r="A153" s="31">
        <v>4</v>
      </c>
      <c r="B153" s="70" t="s">
        <v>225</v>
      </c>
      <c r="C153" s="70" t="s">
        <v>13</v>
      </c>
      <c r="D153" s="70" t="s">
        <v>219</v>
      </c>
      <c r="E153" s="70" t="s">
        <v>226</v>
      </c>
      <c r="F153" s="19">
        <v>137</v>
      </c>
      <c r="G153" s="33">
        <f t="shared" si="20"/>
        <v>27.4</v>
      </c>
      <c r="H153" s="34">
        <v>76.84</v>
      </c>
      <c r="I153" s="20">
        <f t="shared" si="21"/>
        <v>46.104</v>
      </c>
      <c r="J153" s="20">
        <f t="shared" si="22"/>
        <v>73.504</v>
      </c>
      <c r="K153" s="61"/>
    </row>
    <row r="154" s="3" customFormat="1" ht="12" spans="1:11">
      <c r="A154" s="31">
        <v>5</v>
      </c>
      <c r="B154" s="70" t="s">
        <v>227</v>
      </c>
      <c r="C154" s="70" t="s">
        <v>13</v>
      </c>
      <c r="D154" s="70" t="s">
        <v>219</v>
      </c>
      <c r="E154" s="70" t="s">
        <v>228</v>
      </c>
      <c r="F154" s="19">
        <v>138</v>
      </c>
      <c r="G154" s="33">
        <f t="shared" si="20"/>
        <v>27.6</v>
      </c>
      <c r="H154" s="34">
        <v>76.22</v>
      </c>
      <c r="I154" s="20">
        <f t="shared" si="21"/>
        <v>45.732</v>
      </c>
      <c r="J154" s="20">
        <f t="shared" si="22"/>
        <v>73.332</v>
      </c>
      <c r="K154" s="61"/>
    </row>
    <row r="155" s="3" customFormat="1" ht="12" spans="1:11">
      <c r="A155" s="31">
        <v>6</v>
      </c>
      <c r="B155" s="70" t="s">
        <v>229</v>
      </c>
      <c r="C155" s="70" t="s">
        <v>13</v>
      </c>
      <c r="D155" s="70" t="s">
        <v>219</v>
      </c>
      <c r="E155" s="70" t="s">
        <v>230</v>
      </c>
      <c r="F155" s="19">
        <v>135.5</v>
      </c>
      <c r="G155" s="33">
        <f t="shared" si="20"/>
        <v>27.1</v>
      </c>
      <c r="H155" s="34">
        <v>74.78</v>
      </c>
      <c r="I155" s="20">
        <f t="shared" si="21"/>
        <v>44.868</v>
      </c>
      <c r="J155" s="20">
        <f t="shared" si="22"/>
        <v>71.968</v>
      </c>
      <c r="K155" s="61"/>
    </row>
    <row r="156" s="3" customFormat="1" ht="12" spans="1:11">
      <c r="A156" s="32" t="s">
        <v>231</v>
      </c>
      <c r="B156" s="32"/>
      <c r="C156" s="32"/>
      <c r="D156" s="32"/>
      <c r="E156" s="32"/>
      <c r="F156" s="32"/>
      <c r="G156" s="32"/>
      <c r="H156" s="32"/>
      <c r="I156" s="32"/>
      <c r="J156" s="32"/>
      <c r="K156" s="59"/>
    </row>
    <row r="157" s="2" customFormat="1" ht="13.9" customHeight="1" spans="1:11">
      <c r="A157" s="22" t="s">
        <v>22</v>
      </c>
      <c r="B157" s="22" t="s">
        <v>23</v>
      </c>
      <c r="C157" s="22" t="s">
        <v>24</v>
      </c>
      <c r="D157" s="22" t="s">
        <v>25</v>
      </c>
      <c r="E157" s="23" t="s">
        <v>26</v>
      </c>
      <c r="F157" s="24" t="s">
        <v>27</v>
      </c>
      <c r="G157" s="25"/>
      <c r="H157" s="24" t="s">
        <v>28</v>
      </c>
      <c r="I157" s="25"/>
      <c r="J157" s="48" t="s">
        <v>29</v>
      </c>
      <c r="K157" s="22" t="s">
        <v>10</v>
      </c>
    </row>
    <row r="158" s="2" customFormat="1" ht="13.9" customHeight="1" spans="1:11">
      <c r="A158" s="26"/>
      <c r="B158" s="26"/>
      <c r="C158" s="26"/>
      <c r="D158" s="26"/>
      <c r="E158" s="27"/>
      <c r="F158" s="28" t="s">
        <v>29</v>
      </c>
      <c r="G158" s="28" t="s">
        <v>30</v>
      </c>
      <c r="H158" s="22" t="s">
        <v>29</v>
      </c>
      <c r="I158" s="22" t="s">
        <v>30</v>
      </c>
      <c r="J158" s="49"/>
      <c r="K158" s="26"/>
    </row>
    <row r="159" s="3" customFormat="1" ht="12" spans="1:11">
      <c r="A159" s="31">
        <v>1</v>
      </c>
      <c r="B159" s="70" t="s">
        <v>232</v>
      </c>
      <c r="C159" s="70" t="s">
        <v>13</v>
      </c>
      <c r="D159" s="70" t="s">
        <v>233</v>
      </c>
      <c r="E159" s="70" t="s">
        <v>234</v>
      </c>
      <c r="F159" s="19">
        <v>144</v>
      </c>
      <c r="G159" s="33">
        <f>F159*0.2</f>
        <v>28.8</v>
      </c>
      <c r="H159" s="34">
        <v>82.22</v>
      </c>
      <c r="I159" s="20">
        <f>H159*0.6</f>
        <v>49.332</v>
      </c>
      <c r="J159" s="20">
        <f>G159+I159</f>
        <v>78.132</v>
      </c>
      <c r="K159" s="38" t="s">
        <v>16</v>
      </c>
    </row>
    <row r="160" ht="12" spans="1:11">
      <c r="A160" s="38">
        <v>2</v>
      </c>
      <c r="B160" s="46" t="s">
        <v>235</v>
      </c>
      <c r="C160" s="19" t="s">
        <v>13</v>
      </c>
      <c r="D160" s="19" t="s">
        <v>233</v>
      </c>
      <c r="E160" s="19">
        <v>10801011018</v>
      </c>
      <c r="F160" s="19">
        <v>142.5</v>
      </c>
      <c r="G160" s="33">
        <f>F160*0.2</f>
        <v>28.5</v>
      </c>
      <c r="H160" s="46">
        <v>78.1</v>
      </c>
      <c r="I160" s="20">
        <f>H160*0.6</f>
        <v>46.86</v>
      </c>
      <c r="J160" s="20">
        <f>G160+I160</f>
        <v>75.36</v>
      </c>
      <c r="K160" s="61"/>
    </row>
    <row r="161" s="3" customFormat="1" ht="12" spans="1:11">
      <c r="A161" s="31">
        <v>3</v>
      </c>
      <c r="B161" s="70" t="s">
        <v>236</v>
      </c>
      <c r="C161" s="70" t="s">
        <v>13</v>
      </c>
      <c r="D161" s="70" t="s">
        <v>233</v>
      </c>
      <c r="E161" s="70" t="s">
        <v>237</v>
      </c>
      <c r="F161" s="19">
        <v>151</v>
      </c>
      <c r="G161" s="33">
        <f>F161*0.2</f>
        <v>30.2</v>
      </c>
      <c r="H161" s="34" t="s">
        <v>47</v>
      </c>
      <c r="I161" s="34" t="s">
        <v>47</v>
      </c>
      <c r="J161" s="20">
        <v>30.2</v>
      </c>
      <c r="K161" s="38"/>
    </row>
    <row r="162" s="3" customFormat="1" ht="12" spans="1:11">
      <c r="A162" s="32" t="s">
        <v>231</v>
      </c>
      <c r="B162" s="32"/>
      <c r="C162" s="32"/>
      <c r="D162" s="32"/>
      <c r="E162" s="32"/>
      <c r="F162" s="32"/>
      <c r="G162" s="32"/>
      <c r="H162" s="32"/>
      <c r="I162" s="32"/>
      <c r="J162" s="32"/>
      <c r="K162" s="59"/>
    </row>
    <row r="163" s="2" customFormat="1" ht="13.9" customHeight="1" spans="1:11">
      <c r="A163" s="22" t="s">
        <v>22</v>
      </c>
      <c r="B163" s="22" t="s">
        <v>23</v>
      </c>
      <c r="C163" s="22" t="s">
        <v>24</v>
      </c>
      <c r="D163" s="22" t="s">
        <v>25</v>
      </c>
      <c r="E163" s="23" t="s">
        <v>26</v>
      </c>
      <c r="F163" s="24" t="s">
        <v>27</v>
      </c>
      <c r="G163" s="25"/>
      <c r="H163" s="24" t="s">
        <v>28</v>
      </c>
      <c r="I163" s="25"/>
      <c r="J163" s="48" t="s">
        <v>29</v>
      </c>
      <c r="K163" s="22" t="s">
        <v>10</v>
      </c>
    </row>
    <row r="164" s="2" customFormat="1" ht="13.9" customHeight="1" spans="1:11">
      <c r="A164" s="26"/>
      <c r="B164" s="26"/>
      <c r="C164" s="26"/>
      <c r="D164" s="26"/>
      <c r="E164" s="27"/>
      <c r="F164" s="28" t="s">
        <v>29</v>
      </c>
      <c r="G164" s="28" t="s">
        <v>30</v>
      </c>
      <c r="H164" s="22" t="s">
        <v>29</v>
      </c>
      <c r="I164" s="22" t="s">
        <v>30</v>
      </c>
      <c r="J164" s="49"/>
      <c r="K164" s="26"/>
    </row>
    <row r="165" s="3" customFormat="1" ht="12" spans="1:11">
      <c r="A165" s="31">
        <v>1</v>
      </c>
      <c r="B165" s="70" t="s">
        <v>238</v>
      </c>
      <c r="C165" s="70" t="s">
        <v>13</v>
      </c>
      <c r="D165" s="70" t="s">
        <v>239</v>
      </c>
      <c r="E165" s="19" t="s">
        <v>240</v>
      </c>
      <c r="F165" s="19">
        <v>124</v>
      </c>
      <c r="G165" s="33">
        <f>F165*0.2</f>
        <v>24.8</v>
      </c>
      <c r="H165" s="34">
        <v>77.96</v>
      </c>
      <c r="I165" s="20">
        <f>H165*0.6</f>
        <v>46.776</v>
      </c>
      <c r="J165" s="20">
        <f>G165+I165</f>
        <v>71.576</v>
      </c>
      <c r="K165" s="38" t="s">
        <v>16</v>
      </c>
    </row>
    <row r="166" s="3" customFormat="1" ht="12" spans="1:11">
      <c r="A166" s="31">
        <v>2</v>
      </c>
      <c r="B166" s="70" t="s">
        <v>241</v>
      </c>
      <c r="C166" s="70" t="s">
        <v>13</v>
      </c>
      <c r="D166" s="70" t="s">
        <v>239</v>
      </c>
      <c r="E166" s="19" t="s">
        <v>242</v>
      </c>
      <c r="F166" s="19">
        <v>126</v>
      </c>
      <c r="G166" s="33">
        <f>F166*0.2</f>
        <v>25.2</v>
      </c>
      <c r="H166" s="34">
        <v>75.66</v>
      </c>
      <c r="I166" s="20">
        <f>H166*0.6</f>
        <v>45.396</v>
      </c>
      <c r="J166" s="20">
        <f>G166+I166</f>
        <v>70.596</v>
      </c>
      <c r="K166" s="38"/>
    </row>
    <row r="167" s="3" customFormat="1" ht="12" spans="1:11">
      <c r="A167" s="31">
        <v>3</v>
      </c>
      <c r="B167" s="70" t="s">
        <v>243</v>
      </c>
      <c r="C167" s="70" t="s">
        <v>18</v>
      </c>
      <c r="D167" s="70" t="s">
        <v>239</v>
      </c>
      <c r="E167" s="19" t="s">
        <v>244</v>
      </c>
      <c r="F167" s="19">
        <v>113</v>
      </c>
      <c r="G167" s="33">
        <f>F167*0.2</f>
        <v>22.6</v>
      </c>
      <c r="H167" s="34">
        <v>71.56</v>
      </c>
      <c r="I167" s="20">
        <f>H167*0.6</f>
        <v>42.936</v>
      </c>
      <c r="J167" s="20">
        <f>G167+I167</f>
        <v>65.536</v>
      </c>
      <c r="K167" s="61"/>
    </row>
    <row r="168" s="3" customFormat="1" ht="15" customHeight="1" spans="1:11">
      <c r="A168" s="32" t="s">
        <v>245</v>
      </c>
      <c r="B168" s="32"/>
      <c r="C168" s="32"/>
      <c r="D168" s="32"/>
      <c r="E168" s="32"/>
      <c r="F168" s="32"/>
      <c r="G168" s="32"/>
      <c r="H168" s="32"/>
      <c r="I168" s="32"/>
      <c r="J168" s="32"/>
      <c r="K168" s="59"/>
    </row>
    <row r="169" s="2" customFormat="1" ht="13.9" customHeight="1" spans="1:11">
      <c r="A169" s="22" t="s">
        <v>22</v>
      </c>
      <c r="B169" s="22" t="s">
        <v>23</v>
      </c>
      <c r="C169" s="22" t="s">
        <v>24</v>
      </c>
      <c r="D169" s="22" t="s">
        <v>25</v>
      </c>
      <c r="E169" s="23" t="s">
        <v>26</v>
      </c>
      <c r="F169" s="24" t="s">
        <v>27</v>
      </c>
      <c r="G169" s="25"/>
      <c r="H169" s="24" t="s">
        <v>28</v>
      </c>
      <c r="I169" s="25"/>
      <c r="J169" s="48" t="s">
        <v>29</v>
      </c>
      <c r="K169" s="22" t="s">
        <v>10</v>
      </c>
    </row>
    <row r="170" s="2" customFormat="1" ht="13.9" customHeight="1" spans="1:11">
      <c r="A170" s="26"/>
      <c r="B170" s="26"/>
      <c r="C170" s="26"/>
      <c r="D170" s="26"/>
      <c r="E170" s="27"/>
      <c r="F170" s="28" t="s">
        <v>29</v>
      </c>
      <c r="G170" s="28" t="s">
        <v>30</v>
      </c>
      <c r="H170" s="22" t="s">
        <v>29</v>
      </c>
      <c r="I170" s="22" t="s">
        <v>30</v>
      </c>
      <c r="J170" s="49"/>
      <c r="K170" s="26"/>
    </row>
    <row r="171" s="3" customFormat="1" ht="12" spans="1:11">
      <c r="A171" s="31">
        <v>1</v>
      </c>
      <c r="B171" s="70" t="s">
        <v>246</v>
      </c>
      <c r="C171" s="70" t="s">
        <v>13</v>
      </c>
      <c r="D171" s="70" t="s">
        <v>247</v>
      </c>
      <c r="E171" s="70" t="s">
        <v>248</v>
      </c>
      <c r="F171" s="19">
        <v>147.5</v>
      </c>
      <c r="G171" s="33">
        <f t="shared" ref="G171:G176" si="23">F171*0.2</f>
        <v>29.5</v>
      </c>
      <c r="H171" s="34">
        <v>80.34</v>
      </c>
      <c r="I171" s="20">
        <f t="shared" ref="I171:I176" si="24">H171*0.6</f>
        <v>48.204</v>
      </c>
      <c r="J171" s="20">
        <f t="shared" ref="J171:J176" si="25">G171+I171</f>
        <v>77.704</v>
      </c>
      <c r="K171" s="38" t="s">
        <v>16</v>
      </c>
    </row>
    <row r="172" s="3" customFormat="1" ht="12" spans="1:11">
      <c r="A172" s="31">
        <v>2</v>
      </c>
      <c r="B172" s="70" t="s">
        <v>249</v>
      </c>
      <c r="C172" s="70" t="s">
        <v>13</v>
      </c>
      <c r="D172" s="70" t="s">
        <v>247</v>
      </c>
      <c r="E172" s="70" t="s">
        <v>250</v>
      </c>
      <c r="F172" s="19">
        <v>137</v>
      </c>
      <c r="G172" s="33">
        <f t="shared" si="23"/>
        <v>27.4</v>
      </c>
      <c r="H172" s="34">
        <v>81.48</v>
      </c>
      <c r="I172" s="20">
        <f t="shared" si="24"/>
        <v>48.888</v>
      </c>
      <c r="J172" s="20">
        <f t="shared" si="25"/>
        <v>76.288</v>
      </c>
      <c r="K172" s="38" t="s">
        <v>16</v>
      </c>
    </row>
    <row r="173" s="3" customFormat="1" ht="12" spans="1:11">
      <c r="A173" s="31">
        <v>3</v>
      </c>
      <c r="B173" s="70" t="s">
        <v>251</v>
      </c>
      <c r="C173" s="70" t="s">
        <v>13</v>
      </c>
      <c r="D173" s="70" t="s">
        <v>247</v>
      </c>
      <c r="E173" s="70" t="s">
        <v>252</v>
      </c>
      <c r="F173" s="19">
        <v>145.5</v>
      </c>
      <c r="G173" s="33">
        <f t="shared" si="23"/>
        <v>29.1</v>
      </c>
      <c r="H173" s="34">
        <v>76.58</v>
      </c>
      <c r="I173" s="20">
        <f t="shared" si="24"/>
        <v>45.948</v>
      </c>
      <c r="J173" s="20">
        <f t="shared" si="25"/>
        <v>75.048</v>
      </c>
      <c r="K173" s="61"/>
    </row>
    <row r="174" s="3" customFormat="1" ht="12" spans="1:11">
      <c r="A174" s="31">
        <v>4</v>
      </c>
      <c r="B174" s="70" t="s">
        <v>253</v>
      </c>
      <c r="C174" s="70" t="s">
        <v>13</v>
      </c>
      <c r="D174" s="70" t="s">
        <v>247</v>
      </c>
      <c r="E174" s="70" t="s">
        <v>254</v>
      </c>
      <c r="F174" s="19">
        <v>146.5</v>
      </c>
      <c r="G174" s="33">
        <f t="shared" si="23"/>
        <v>29.3</v>
      </c>
      <c r="H174" s="34">
        <v>75.3</v>
      </c>
      <c r="I174" s="20">
        <f t="shared" si="24"/>
        <v>45.18</v>
      </c>
      <c r="J174" s="20">
        <f t="shared" si="25"/>
        <v>74.48</v>
      </c>
      <c r="K174" s="61"/>
    </row>
    <row r="175" s="3" customFormat="1" ht="12" spans="1:11">
      <c r="A175" s="31">
        <v>5</v>
      </c>
      <c r="B175" s="70" t="s">
        <v>255</v>
      </c>
      <c r="C175" s="70" t="s">
        <v>13</v>
      </c>
      <c r="D175" s="70" t="s">
        <v>247</v>
      </c>
      <c r="E175" s="70" t="s">
        <v>256</v>
      </c>
      <c r="F175" s="19">
        <v>137.5</v>
      </c>
      <c r="G175" s="33">
        <f t="shared" si="23"/>
        <v>27.5</v>
      </c>
      <c r="H175" s="34">
        <v>77.84</v>
      </c>
      <c r="I175" s="20">
        <f t="shared" si="24"/>
        <v>46.704</v>
      </c>
      <c r="J175" s="20">
        <f t="shared" si="25"/>
        <v>74.204</v>
      </c>
      <c r="K175" s="61"/>
    </row>
    <row r="176" s="3" customFormat="1" ht="12" spans="1:11">
      <c r="A176" s="31">
        <v>6</v>
      </c>
      <c r="B176" s="70" t="s">
        <v>257</v>
      </c>
      <c r="C176" s="70" t="s">
        <v>18</v>
      </c>
      <c r="D176" s="70" t="s">
        <v>247</v>
      </c>
      <c r="E176" s="70" t="s">
        <v>258</v>
      </c>
      <c r="F176" s="19">
        <v>134</v>
      </c>
      <c r="G176" s="33">
        <f t="shared" si="23"/>
        <v>26.8</v>
      </c>
      <c r="H176" s="34">
        <v>69.32</v>
      </c>
      <c r="I176" s="20">
        <f t="shared" si="24"/>
        <v>41.592</v>
      </c>
      <c r="J176" s="20">
        <f t="shared" si="25"/>
        <v>68.392</v>
      </c>
      <c r="K176" s="61"/>
    </row>
    <row r="177" s="3" customFormat="1" ht="15" customHeight="1" spans="1:11">
      <c r="A177" s="32" t="s">
        <v>259</v>
      </c>
      <c r="B177" s="32"/>
      <c r="C177" s="32"/>
      <c r="D177" s="32"/>
      <c r="E177" s="32"/>
      <c r="F177" s="32"/>
      <c r="G177" s="32"/>
      <c r="H177" s="32"/>
      <c r="I177" s="32"/>
      <c r="J177" s="32"/>
      <c r="K177" s="59"/>
    </row>
    <row r="178" s="2" customFormat="1" ht="13.9" customHeight="1" spans="1:11">
      <c r="A178" s="22" t="s">
        <v>22</v>
      </c>
      <c r="B178" s="22" t="s">
        <v>23</v>
      </c>
      <c r="C178" s="22" t="s">
        <v>24</v>
      </c>
      <c r="D178" s="22" t="s">
        <v>25</v>
      </c>
      <c r="E178" s="23" t="s">
        <v>26</v>
      </c>
      <c r="F178" s="24" t="s">
        <v>27</v>
      </c>
      <c r="G178" s="25"/>
      <c r="H178" s="24" t="s">
        <v>28</v>
      </c>
      <c r="I178" s="25"/>
      <c r="J178" s="48" t="s">
        <v>29</v>
      </c>
      <c r="K178" s="22" t="s">
        <v>10</v>
      </c>
    </row>
    <row r="179" s="2" customFormat="1" ht="13.9" customHeight="1" spans="1:11">
      <c r="A179" s="26"/>
      <c r="B179" s="26"/>
      <c r="C179" s="26"/>
      <c r="D179" s="26"/>
      <c r="E179" s="27"/>
      <c r="F179" s="28" t="s">
        <v>29</v>
      </c>
      <c r="G179" s="28" t="s">
        <v>30</v>
      </c>
      <c r="H179" s="22" t="s">
        <v>29</v>
      </c>
      <c r="I179" s="22" t="s">
        <v>30</v>
      </c>
      <c r="J179" s="49"/>
      <c r="K179" s="26"/>
    </row>
    <row r="180" s="3" customFormat="1" ht="12" spans="1:11">
      <c r="A180" s="31">
        <v>1</v>
      </c>
      <c r="B180" s="70" t="s">
        <v>260</v>
      </c>
      <c r="C180" s="70" t="s">
        <v>18</v>
      </c>
      <c r="D180" s="70" t="s">
        <v>261</v>
      </c>
      <c r="E180" s="70" t="s">
        <v>262</v>
      </c>
      <c r="F180" s="19">
        <v>137</v>
      </c>
      <c r="G180" s="33">
        <f>F180*0.2</f>
        <v>27.4</v>
      </c>
      <c r="H180" s="34">
        <v>82.2</v>
      </c>
      <c r="I180" s="31">
        <f>H180*0.6</f>
        <v>49.32</v>
      </c>
      <c r="J180" s="20">
        <f>G180+I180</f>
        <v>76.72</v>
      </c>
      <c r="K180" s="38" t="s">
        <v>16</v>
      </c>
    </row>
    <row r="181" s="3" customFormat="1" ht="12" spans="1:11">
      <c r="A181" s="31">
        <v>2</v>
      </c>
      <c r="B181" s="70" t="s">
        <v>263</v>
      </c>
      <c r="C181" s="70" t="s">
        <v>13</v>
      </c>
      <c r="D181" s="70" t="s">
        <v>261</v>
      </c>
      <c r="E181" s="70" t="s">
        <v>264</v>
      </c>
      <c r="F181" s="19">
        <v>136.5</v>
      </c>
      <c r="G181" s="33">
        <f>F181*0.2</f>
        <v>27.3</v>
      </c>
      <c r="H181" s="34">
        <v>77.7</v>
      </c>
      <c r="I181" s="31">
        <f>H181*0.6</f>
        <v>46.62</v>
      </c>
      <c r="J181" s="20">
        <f>G181+I181</f>
        <v>73.92</v>
      </c>
      <c r="K181" s="61"/>
    </row>
    <row r="182" s="3" customFormat="1" ht="12" spans="1:11">
      <c r="A182" s="31">
        <v>3</v>
      </c>
      <c r="B182" s="70" t="s">
        <v>265</v>
      </c>
      <c r="C182" s="70" t="s">
        <v>18</v>
      </c>
      <c r="D182" s="70" t="s">
        <v>261</v>
      </c>
      <c r="E182" s="70" t="s">
        <v>266</v>
      </c>
      <c r="F182" s="19">
        <v>135.5</v>
      </c>
      <c r="G182" s="33">
        <f>F182*0.2</f>
        <v>27.1</v>
      </c>
      <c r="H182" s="34">
        <v>77</v>
      </c>
      <c r="I182" s="31">
        <f>H182*0.6</f>
        <v>46.2</v>
      </c>
      <c r="J182" s="20">
        <f>G182+I182</f>
        <v>73.3</v>
      </c>
      <c r="K182" s="61"/>
    </row>
    <row r="183" s="3" customFormat="1" ht="12" spans="1:11">
      <c r="A183" s="31">
        <v>4</v>
      </c>
      <c r="B183" s="70" t="s">
        <v>267</v>
      </c>
      <c r="C183" s="70" t="s">
        <v>18</v>
      </c>
      <c r="D183" s="70" t="s">
        <v>261</v>
      </c>
      <c r="E183" s="70" t="s">
        <v>268</v>
      </c>
      <c r="F183" s="19">
        <v>135.5</v>
      </c>
      <c r="G183" s="33">
        <f>F183*0.2</f>
        <v>27.1</v>
      </c>
      <c r="H183" s="34">
        <v>75</v>
      </c>
      <c r="I183" s="31">
        <f>H183*0.6</f>
        <v>45</v>
      </c>
      <c r="J183" s="20">
        <f>G183+I183</f>
        <v>72.1</v>
      </c>
      <c r="K183" s="61"/>
    </row>
    <row r="184" s="3" customFormat="1" ht="15" customHeight="1" spans="1:11">
      <c r="A184" s="32" t="s">
        <v>269</v>
      </c>
      <c r="B184" s="32"/>
      <c r="C184" s="32"/>
      <c r="D184" s="32"/>
      <c r="E184" s="32"/>
      <c r="F184" s="32"/>
      <c r="G184" s="32"/>
      <c r="H184" s="32"/>
      <c r="I184" s="32"/>
      <c r="J184" s="32"/>
      <c r="K184" s="59"/>
    </row>
    <row r="185" s="2" customFormat="1" ht="13.9" customHeight="1" spans="1:11">
      <c r="A185" s="22" t="s">
        <v>22</v>
      </c>
      <c r="B185" s="22" t="s">
        <v>23</v>
      </c>
      <c r="C185" s="22" t="s">
        <v>24</v>
      </c>
      <c r="D185" s="22" t="s">
        <v>25</v>
      </c>
      <c r="E185" s="23" t="s">
        <v>26</v>
      </c>
      <c r="F185" s="24" t="s">
        <v>27</v>
      </c>
      <c r="G185" s="25"/>
      <c r="H185" s="24" t="s">
        <v>28</v>
      </c>
      <c r="I185" s="25"/>
      <c r="J185" s="48" t="s">
        <v>29</v>
      </c>
      <c r="K185" s="22" t="s">
        <v>10</v>
      </c>
    </row>
    <row r="186" s="2" customFormat="1" ht="13.9" customHeight="1" spans="1:11">
      <c r="A186" s="26"/>
      <c r="B186" s="26"/>
      <c r="C186" s="26"/>
      <c r="D186" s="26"/>
      <c r="E186" s="27"/>
      <c r="F186" s="28" t="s">
        <v>29</v>
      </c>
      <c r="G186" s="28" t="s">
        <v>30</v>
      </c>
      <c r="H186" s="22" t="s">
        <v>29</v>
      </c>
      <c r="I186" s="22" t="s">
        <v>30</v>
      </c>
      <c r="J186" s="49"/>
      <c r="K186" s="26"/>
    </row>
    <row r="187" s="3" customFormat="1" ht="12" spans="1:11">
      <c r="A187" s="31">
        <v>1</v>
      </c>
      <c r="B187" s="70" t="s">
        <v>270</v>
      </c>
      <c r="C187" s="70" t="s">
        <v>13</v>
      </c>
      <c r="D187" s="70" t="s">
        <v>97</v>
      </c>
      <c r="E187" s="70" t="s">
        <v>271</v>
      </c>
      <c r="F187" s="19">
        <v>137</v>
      </c>
      <c r="G187" s="33">
        <f>F187*0.2</f>
        <v>27.4</v>
      </c>
      <c r="H187" s="34">
        <v>80.42</v>
      </c>
      <c r="I187" s="20">
        <f>H187*0.6</f>
        <v>48.252</v>
      </c>
      <c r="J187" s="20">
        <f>G187+I187</f>
        <v>75.652</v>
      </c>
      <c r="K187" s="38" t="s">
        <v>16</v>
      </c>
    </row>
    <row r="188" s="3" customFormat="1" ht="12" spans="1:11">
      <c r="A188" s="31">
        <v>2</v>
      </c>
      <c r="B188" s="70" t="s">
        <v>272</v>
      </c>
      <c r="C188" s="70" t="s">
        <v>13</v>
      </c>
      <c r="D188" s="70" t="s">
        <v>97</v>
      </c>
      <c r="E188" s="70" t="s">
        <v>273</v>
      </c>
      <c r="F188" s="19">
        <v>137.5</v>
      </c>
      <c r="G188" s="33">
        <f>F188*0.2</f>
        <v>27.5</v>
      </c>
      <c r="H188" s="34">
        <v>80</v>
      </c>
      <c r="I188" s="31">
        <f>H188*0.6</f>
        <v>48</v>
      </c>
      <c r="J188" s="20">
        <f>G188+I188</f>
        <v>75.5</v>
      </c>
      <c r="K188" s="38"/>
    </row>
    <row r="189" s="3" customFormat="1" ht="12" spans="1:11">
      <c r="A189" s="31">
        <v>3</v>
      </c>
      <c r="B189" s="70" t="s">
        <v>274</v>
      </c>
      <c r="C189" s="70" t="s">
        <v>18</v>
      </c>
      <c r="D189" s="70" t="s">
        <v>97</v>
      </c>
      <c r="E189" s="70" t="s">
        <v>275</v>
      </c>
      <c r="F189" s="19">
        <v>137.5</v>
      </c>
      <c r="G189" s="33">
        <f>F189*0.2</f>
        <v>27.5</v>
      </c>
      <c r="H189" s="34">
        <v>75.84</v>
      </c>
      <c r="I189" s="20">
        <f>H189*0.6</f>
        <v>45.504</v>
      </c>
      <c r="J189" s="20">
        <f>G189+I189</f>
        <v>73.004</v>
      </c>
      <c r="K189" s="61"/>
    </row>
    <row r="190" s="3" customFormat="1" ht="15" customHeight="1" spans="1:11">
      <c r="A190" s="32" t="s">
        <v>276</v>
      </c>
      <c r="B190" s="32"/>
      <c r="C190" s="32"/>
      <c r="D190" s="32"/>
      <c r="E190" s="32"/>
      <c r="F190" s="32"/>
      <c r="G190" s="32"/>
      <c r="H190" s="32"/>
      <c r="I190" s="32"/>
      <c r="J190" s="32"/>
      <c r="K190" s="59"/>
    </row>
    <row r="191" s="2" customFormat="1" ht="13.9" customHeight="1" spans="1:11">
      <c r="A191" s="22" t="s">
        <v>22</v>
      </c>
      <c r="B191" s="22" t="s">
        <v>23</v>
      </c>
      <c r="C191" s="22" t="s">
        <v>24</v>
      </c>
      <c r="D191" s="22" t="s">
        <v>25</v>
      </c>
      <c r="E191" s="23" t="s">
        <v>26</v>
      </c>
      <c r="F191" s="24" t="s">
        <v>27</v>
      </c>
      <c r="G191" s="25"/>
      <c r="H191" s="24" t="s">
        <v>28</v>
      </c>
      <c r="I191" s="25"/>
      <c r="J191" s="48" t="s">
        <v>29</v>
      </c>
      <c r="K191" s="22" t="s">
        <v>10</v>
      </c>
    </row>
    <row r="192" s="2" customFormat="1" ht="13.9" customHeight="1" spans="1:11">
      <c r="A192" s="26"/>
      <c r="B192" s="26"/>
      <c r="C192" s="26"/>
      <c r="D192" s="26"/>
      <c r="E192" s="27"/>
      <c r="F192" s="28" t="s">
        <v>29</v>
      </c>
      <c r="G192" s="28" t="s">
        <v>30</v>
      </c>
      <c r="H192" s="22" t="s">
        <v>29</v>
      </c>
      <c r="I192" s="22" t="s">
        <v>30</v>
      </c>
      <c r="J192" s="49"/>
      <c r="K192" s="26"/>
    </row>
    <row r="193" ht="12" spans="1:11">
      <c r="A193" s="38">
        <v>1</v>
      </c>
      <c r="B193" s="70" t="s">
        <v>277</v>
      </c>
      <c r="C193" s="70" t="s">
        <v>18</v>
      </c>
      <c r="D193" s="70" t="s">
        <v>278</v>
      </c>
      <c r="E193" s="70" t="s">
        <v>279</v>
      </c>
      <c r="F193" s="19">
        <v>142.5</v>
      </c>
      <c r="G193" s="33">
        <f>F193*0.2</f>
        <v>28.5</v>
      </c>
      <c r="H193" s="34">
        <v>79.44</v>
      </c>
      <c r="I193" s="20">
        <f>H193*0.6</f>
        <v>47.664</v>
      </c>
      <c r="J193" s="20">
        <f>G193+I193</f>
        <v>76.164</v>
      </c>
      <c r="K193" s="38" t="s">
        <v>16</v>
      </c>
    </row>
    <row r="194" s="3" customFormat="1" ht="12" spans="1:11">
      <c r="A194" s="31">
        <v>2</v>
      </c>
      <c r="B194" s="70" t="s">
        <v>280</v>
      </c>
      <c r="C194" s="70" t="s">
        <v>13</v>
      </c>
      <c r="D194" s="70" t="s">
        <v>278</v>
      </c>
      <c r="E194" s="70" t="s">
        <v>281</v>
      </c>
      <c r="F194" s="19">
        <v>145.5</v>
      </c>
      <c r="G194" s="33">
        <f>F194*0.2</f>
        <v>29.1</v>
      </c>
      <c r="H194" s="34">
        <v>78.42</v>
      </c>
      <c r="I194" s="20">
        <f>H194*0.6</f>
        <v>47.052</v>
      </c>
      <c r="J194" s="20">
        <f>G194+I194</f>
        <v>76.152</v>
      </c>
      <c r="K194" s="38"/>
    </row>
    <row r="195" s="3" customFormat="1" ht="12" spans="1:11">
      <c r="A195" s="38">
        <v>3</v>
      </c>
      <c r="B195" s="70" t="s">
        <v>282</v>
      </c>
      <c r="C195" s="70" t="s">
        <v>13</v>
      </c>
      <c r="D195" s="70" t="s">
        <v>278</v>
      </c>
      <c r="E195" s="70" t="s">
        <v>283</v>
      </c>
      <c r="F195" s="19">
        <v>142.5</v>
      </c>
      <c r="G195" s="33">
        <f>F195*0.2</f>
        <v>28.5</v>
      </c>
      <c r="H195" s="34">
        <v>79.04</v>
      </c>
      <c r="I195" s="20">
        <f>H195*0.6</f>
        <v>47.424</v>
      </c>
      <c r="J195" s="20">
        <f>G195+I195</f>
        <v>75.924</v>
      </c>
      <c r="K195" s="61"/>
    </row>
    <row r="196" s="3" customFormat="1" ht="12" spans="1:11">
      <c r="A196" s="31">
        <v>4</v>
      </c>
      <c r="B196" s="70" t="s">
        <v>284</v>
      </c>
      <c r="C196" s="70" t="s">
        <v>18</v>
      </c>
      <c r="D196" s="70" t="s">
        <v>278</v>
      </c>
      <c r="E196" s="70" t="s">
        <v>285</v>
      </c>
      <c r="F196" s="19">
        <v>143.5</v>
      </c>
      <c r="G196" s="33">
        <f>F196*0.2</f>
        <v>28.7</v>
      </c>
      <c r="H196" s="34">
        <v>78.26</v>
      </c>
      <c r="I196" s="20">
        <f>H196*0.6</f>
        <v>46.956</v>
      </c>
      <c r="J196" s="20">
        <f>G196+I196</f>
        <v>75.656</v>
      </c>
      <c r="K196" s="61"/>
    </row>
    <row r="197" s="3" customFormat="1" ht="15" customHeight="1" spans="1:11">
      <c r="A197" s="32" t="s">
        <v>276</v>
      </c>
      <c r="B197" s="32"/>
      <c r="C197" s="32"/>
      <c r="D197" s="32"/>
      <c r="E197" s="32"/>
      <c r="F197" s="32"/>
      <c r="G197" s="32"/>
      <c r="H197" s="32"/>
      <c r="I197" s="32"/>
      <c r="J197" s="32"/>
      <c r="K197" s="59"/>
    </row>
    <row r="198" s="2" customFormat="1" ht="13.9" customHeight="1" spans="1:11">
      <c r="A198" s="22" t="s">
        <v>22</v>
      </c>
      <c r="B198" s="22" t="s">
        <v>23</v>
      </c>
      <c r="C198" s="22" t="s">
        <v>24</v>
      </c>
      <c r="D198" s="22" t="s">
        <v>25</v>
      </c>
      <c r="E198" s="23" t="s">
        <v>26</v>
      </c>
      <c r="F198" s="24" t="s">
        <v>27</v>
      </c>
      <c r="G198" s="25"/>
      <c r="H198" s="24" t="s">
        <v>28</v>
      </c>
      <c r="I198" s="25"/>
      <c r="J198" s="48" t="s">
        <v>29</v>
      </c>
      <c r="K198" s="22" t="s">
        <v>10</v>
      </c>
    </row>
    <row r="199" s="2" customFormat="1" ht="13.9" customHeight="1" spans="1:11">
      <c r="A199" s="26"/>
      <c r="B199" s="26"/>
      <c r="C199" s="26"/>
      <c r="D199" s="26"/>
      <c r="E199" s="27"/>
      <c r="F199" s="28" t="s">
        <v>29</v>
      </c>
      <c r="G199" s="28" t="s">
        <v>30</v>
      </c>
      <c r="H199" s="22" t="s">
        <v>29</v>
      </c>
      <c r="I199" s="22" t="s">
        <v>30</v>
      </c>
      <c r="J199" s="49"/>
      <c r="K199" s="26"/>
    </row>
    <row r="200" s="3" customFormat="1" ht="12" spans="1:11">
      <c r="A200" s="31">
        <v>1</v>
      </c>
      <c r="B200" s="70" t="s">
        <v>286</v>
      </c>
      <c r="C200" s="70" t="s">
        <v>18</v>
      </c>
      <c r="D200" s="70" t="s">
        <v>287</v>
      </c>
      <c r="E200" s="70" t="s">
        <v>288</v>
      </c>
      <c r="F200" s="19">
        <v>143.5</v>
      </c>
      <c r="G200" s="33">
        <f t="shared" ref="G200:G202" si="26">F200*0.2</f>
        <v>28.7</v>
      </c>
      <c r="H200" s="34">
        <v>78.6</v>
      </c>
      <c r="I200" s="31">
        <f t="shared" ref="I200:I202" si="27">H200*0.6</f>
        <v>47.16</v>
      </c>
      <c r="J200" s="20">
        <f t="shared" ref="J200:J202" si="28">G200+I200</f>
        <v>75.86</v>
      </c>
      <c r="K200" s="38" t="s">
        <v>16</v>
      </c>
    </row>
    <row r="201" s="3" customFormat="1" ht="12" spans="1:11">
      <c r="A201" s="31">
        <v>2</v>
      </c>
      <c r="B201" s="70" t="s">
        <v>289</v>
      </c>
      <c r="C201" s="70" t="s">
        <v>18</v>
      </c>
      <c r="D201" s="70" t="s">
        <v>287</v>
      </c>
      <c r="E201" s="70" t="s">
        <v>290</v>
      </c>
      <c r="F201" s="19">
        <v>140</v>
      </c>
      <c r="G201" s="33">
        <f t="shared" si="26"/>
        <v>28</v>
      </c>
      <c r="H201" s="34">
        <v>77.98</v>
      </c>
      <c r="I201" s="20">
        <f t="shared" si="27"/>
        <v>46.788</v>
      </c>
      <c r="J201" s="20">
        <f t="shared" si="28"/>
        <v>74.788</v>
      </c>
      <c r="K201" s="61"/>
    </row>
    <row r="202" s="3" customFormat="1" ht="12" spans="1:11">
      <c r="A202" s="31">
        <v>3</v>
      </c>
      <c r="B202" s="70" t="s">
        <v>291</v>
      </c>
      <c r="C202" s="70" t="s">
        <v>13</v>
      </c>
      <c r="D202" s="70" t="s">
        <v>287</v>
      </c>
      <c r="E202" s="70" t="s">
        <v>292</v>
      </c>
      <c r="F202" s="19">
        <v>137</v>
      </c>
      <c r="G202" s="33">
        <f t="shared" si="26"/>
        <v>27.4</v>
      </c>
      <c r="H202" s="34">
        <v>76.06</v>
      </c>
      <c r="I202" s="20">
        <f t="shared" si="27"/>
        <v>45.636</v>
      </c>
      <c r="J202" s="20">
        <f t="shared" si="28"/>
        <v>73.036</v>
      </c>
      <c r="K202" s="61"/>
    </row>
    <row r="203" s="3" customFormat="1" ht="15" customHeight="1" spans="1:11">
      <c r="A203" s="32" t="s">
        <v>293</v>
      </c>
      <c r="B203" s="32"/>
      <c r="C203" s="32"/>
      <c r="D203" s="32"/>
      <c r="E203" s="32"/>
      <c r="F203" s="32"/>
      <c r="G203" s="32"/>
      <c r="H203" s="32"/>
      <c r="I203" s="32"/>
      <c r="J203" s="32"/>
      <c r="K203" s="59"/>
    </row>
    <row r="204" s="2" customFormat="1" ht="13.9" customHeight="1" spans="1:11">
      <c r="A204" s="22" t="s">
        <v>22</v>
      </c>
      <c r="B204" s="22" t="s">
        <v>23</v>
      </c>
      <c r="C204" s="22" t="s">
        <v>24</v>
      </c>
      <c r="D204" s="22" t="s">
        <v>25</v>
      </c>
      <c r="E204" s="23" t="s">
        <v>26</v>
      </c>
      <c r="F204" s="24" t="s">
        <v>27</v>
      </c>
      <c r="G204" s="25"/>
      <c r="H204" s="24" t="s">
        <v>28</v>
      </c>
      <c r="I204" s="25"/>
      <c r="J204" s="48" t="s">
        <v>29</v>
      </c>
      <c r="K204" s="22" t="s">
        <v>10</v>
      </c>
    </row>
    <row r="205" s="2" customFormat="1" ht="13.9" customHeight="1" spans="1:11">
      <c r="A205" s="26"/>
      <c r="B205" s="26"/>
      <c r="C205" s="26"/>
      <c r="D205" s="26"/>
      <c r="E205" s="27"/>
      <c r="F205" s="28" t="s">
        <v>29</v>
      </c>
      <c r="G205" s="28" t="s">
        <v>30</v>
      </c>
      <c r="H205" s="22" t="s">
        <v>29</v>
      </c>
      <c r="I205" s="22" t="s">
        <v>30</v>
      </c>
      <c r="J205" s="49"/>
      <c r="K205" s="26"/>
    </row>
    <row r="206" s="3" customFormat="1" ht="12" spans="1:11">
      <c r="A206" s="31">
        <v>1</v>
      </c>
      <c r="B206" s="70" t="s">
        <v>294</v>
      </c>
      <c r="C206" s="70" t="s">
        <v>13</v>
      </c>
      <c r="D206" s="70" t="s">
        <v>295</v>
      </c>
      <c r="E206" s="70" t="s">
        <v>296</v>
      </c>
      <c r="F206" s="19">
        <v>139.5</v>
      </c>
      <c r="G206" s="33">
        <f>F206*0.2</f>
        <v>27.9</v>
      </c>
      <c r="H206" s="34">
        <v>78.24</v>
      </c>
      <c r="I206" s="20">
        <f>H206*0.6</f>
        <v>46.944</v>
      </c>
      <c r="J206" s="20">
        <f>G206+I206</f>
        <v>74.844</v>
      </c>
      <c r="K206" s="38" t="s">
        <v>16</v>
      </c>
    </row>
    <row r="207" s="3" customFormat="1" ht="12" spans="1:11">
      <c r="A207" s="31">
        <v>3</v>
      </c>
      <c r="B207" s="70" t="s">
        <v>297</v>
      </c>
      <c r="C207" s="70" t="s">
        <v>13</v>
      </c>
      <c r="D207" s="70" t="s">
        <v>295</v>
      </c>
      <c r="E207" s="70" t="s">
        <v>298</v>
      </c>
      <c r="F207" s="19">
        <v>137</v>
      </c>
      <c r="G207" s="33">
        <f>F207*0.2</f>
        <v>27.4</v>
      </c>
      <c r="H207" s="34">
        <v>77.7</v>
      </c>
      <c r="I207" s="20">
        <f>H207*0.6</f>
        <v>46.62</v>
      </c>
      <c r="J207" s="20">
        <f>G207+I207</f>
        <v>74.02</v>
      </c>
      <c r="K207" s="61"/>
    </row>
    <row r="208" s="3" customFormat="1" ht="12" spans="1:11">
      <c r="A208" s="31">
        <v>2</v>
      </c>
      <c r="B208" s="70" t="s">
        <v>299</v>
      </c>
      <c r="C208" s="70" t="s">
        <v>13</v>
      </c>
      <c r="D208" s="70" t="s">
        <v>295</v>
      </c>
      <c r="E208" s="70" t="s">
        <v>300</v>
      </c>
      <c r="F208" s="19">
        <v>138.5</v>
      </c>
      <c r="G208" s="33">
        <f>F208*0.2</f>
        <v>27.7</v>
      </c>
      <c r="H208" s="34">
        <v>75.38</v>
      </c>
      <c r="I208" s="20">
        <f>H208*0.6</f>
        <v>45.228</v>
      </c>
      <c r="J208" s="20">
        <f>G208+I208</f>
        <v>72.928</v>
      </c>
      <c r="K208" s="61"/>
    </row>
    <row r="209" s="3" customFormat="1" ht="15" customHeight="1" spans="1:11">
      <c r="A209" s="32" t="s">
        <v>301</v>
      </c>
      <c r="B209" s="32"/>
      <c r="C209" s="32"/>
      <c r="D209" s="32"/>
      <c r="E209" s="32"/>
      <c r="F209" s="32"/>
      <c r="G209" s="32"/>
      <c r="H209" s="32"/>
      <c r="I209" s="32"/>
      <c r="J209" s="32"/>
      <c r="K209" s="59"/>
    </row>
    <row r="210" s="2" customFormat="1" ht="13.9" customHeight="1" spans="1:11">
      <c r="A210" s="22" t="s">
        <v>22</v>
      </c>
      <c r="B210" s="22" t="s">
        <v>23</v>
      </c>
      <c r="C210" s="22" t="s">
        <v>24</v>
      </c>
      <c r="D210" s="22" t="s">
        <v>25</v>
      </c>
      <c r="E210" s="23" t="s">
        <v>26</v>
      </c>
      <c r="F210" s="24" t="s">
        <v>27</v>
      </c>
      <c r="G210" s="25"/>
      <c r="H210" s="24" t="s">
        <v>28</v>
      </c>
      <c r="I210" s="25"/>
      <c r="J210" s="48" t="s">
        <v>29</v>
      </c>
      <c r="K210" s="22" t="s">
        <v>10</v>
      </c>
    </row>
    <row r="211" s="2" customFormat="1" ht="13.9" customHeight="1" spans="1:11">
      <c r="A211" s="26"/>
      <c r="B211" s="26"/>
      <c r="C211" s="26"/>
      <c r="D211" s="26"/>
      <c r="E211" s="27"/>
      <c r="F211" s="28" t="s">
        <v>29</v>
      </c>
      <c r="G211" s="28" t="s">
        <v>30</v>
      </c>
      <c r="H211" s="22" t="s">
        <v>29</v>
      </c>
      <c r="I211" s="22" t="s">
        <v>30</v>
      </c>
      <c r="J211" s="49"/>
      <c r="K211" s="26"/>
    </row>
    <row r="212" s="3" customFormat="1" ht="12" spans="1:11">
      <c r="A212" s="31">
        <v>1</v>
      </c>
      <c r="B212" s="70" t="s">
        <v>302</v>
      </c>
      <c r="C212" s="70" t="s">
        <v>18</v>
      </c>
      <c r="D212" s="70" t="s">
        <v>303</v>
      </c>
      <c r="E212" s="70" t="s">
        <v>304</v>
      </c>
      <c r="F212" s="19">
        <v>129</v>
      </c>
      <c r="G212" s="33">
        <f t="shared" ref="G212:G214" si="29">F212*0.2</f>
        <v>25.8</v>
      </c>
      <c r="H212" s="34">
        <v>80.46</v>
      </c>
      <c r="I212" s="20">
        <f t="shared" ref="I212:I214" si="30">H212*0.6</f>
        <v>48.276</v>
      </c>
      <c r="J212" s="20">
        <f t="shared" ref="J212:J214" si="31">G212+I212</f>
        <v>74.076</v>
      </c>
      <c r="K212" s="38" t="s">
        <v>16</v>
      </c>
    </row>
    <row r="213" s="3" customFormat="1" ht="12" spans="1:11">
      <c r="A213" s="31">
        <v>2</v>
      </c>
      <c r="B213" s="70" t="s">
        <v>305</v>
      </c>
      <c r="C213" s="70" t="s">
        <v>18</v>
      </c>
      <c r="D213" s="70" t="s">
        <v>303</v>
      </c>
      <c r="E213" s="70" t="s">
        <v>306</v>
      </c>
      <c r="F213" s="19">
        <v>127</v>
      </c>
      <c r="G213" s="33">
        <f t="shared" si="29"/>
        <v>25.4</v>
      </c>
      <c r="H213" s="34">
        <v>74.12</v>
      </c>
      <c r="I213" s="20">
        <f t="shared" si="30"/>
        <v>44.472</v>
      </c>
      <c r="J213" s="20">
        <f t="shared" si="31"/>
        <v>69.872</v>
      </c>
      <c r="K213" s="61"/>
    </row>
    <row r="214" s="3" customFormat="1" ht="12" spans="1:11">
      <c r="A214" s="31">
        <v>3</v>
      </c>
      <c r="B214" s="70" t="s">
        <v>307</v>
      </c>
      <c r="C214" s="70" t="s">
        <v>18</v>
      </c>
      <c r="D214" s="70" t="s">
        <v>303</v>
      </c>
      <c r="E214" s="70" t="s">
        <v>308</v>
      </c>
      <c r="F214" s="19">
        <v>120.5</v>
      </c>
      <c r="G214" s="33">
        <f t="shared" si="29"/>
        <v>24.1</v>
      </c>
      <c r="H214" s="34">
        <v>75.04</v>
      </c>
      <c r="I214" s="20">
        <f t="shared" si="30"/>
        <v>45.024</v>
      </c>
      <c r="J214" s="20">
        <f t="shared" si="31"/>
        <v>69.124</v>
      </c>
      <c r="K214" s="61"/>
    </row>
    <row r="215" s="3" customFormat="1" ht="15" customHeight="1" spans="1:11">
      <c r="A215" s="32" t="s">
        <v>301</v>
      </c>
      <c r="B215" s="32"/>
      <c r="C215" s="32"/>
      <c r="D215" s="32"/>
      <c r="E215" s="32"/>
      <c r="F215" s="32"/>
      <c r="G215" s="32"/>
      <c r="H215" s="32"/>
      <c r="I215" s="32"/>
      <c r="J215" s="32"/>
      <c r="K215" s="59"/>
    </row>
    <row r="216" s="2" customFormat="1" ht="13.9" customHeight="1" spans="1:11">
      <c r="A216" s="22" t="s">
        <v>22</v>
      </c>
      <c r="B216" s="22" t="s">
        <v>23</v>
      </c>
      <c r="C216" s="22" t="s">
        <v>24</v>
      </c>
      <c r="D216" s="22" t="s">
        <v>25</v>
      </c>
      <c r="E216" s="23" t="s">
        <v>26</v>
      </c>
      <c r="F216" s="24" t="s">
        <v>27</v>
      </c>
      <c r="G216" s="25"/>
      <c r="H216" s="24" t="s">
        <v>28</v>
      </c>
      <c r="I216" s="25"/>
      <c r="J216" s="48" t="s">
        <v>29</v>
      </c>
      <c r="K216" s="22" t="s">
        <v>10</v>
      </c>
    </row>
    <row r="217" s="2" customFormat="1" ht="13.9" customHeight="1" spans="1:11">
      <c r="A217" s="26"/>
      <c r="B217" s="26"/>
      <c r="C217" s="26"/>
      <c r="D217" s="26"/>
      <c r="E217" s="27"/>
      <c r="F217" s="28" t="s">
        <v>29</v>
      </c>
      <c r="G217" s="28" t="s">
        <v>30</v>
      </c>
      <c r="H217" s="22" t="s">
        <v>29</v>
      </c>
      <c r="I217" s="22" t="s">
        <v>30</v>
      </c>
      <c r="J217" s="49"/>
      <c r="K217" s="26"/>
    </row>
    <row r="218" s="3" customFormat="1" ht="12" spans="1:11">
      <c r="A218" s="31">
        <v>1</v>
      </c>
      <c r="B218" s="70" t="s">
        <v>309</v>
      </c>
      <c r="C218" s="70" t="s">
        <v>13</v>
      </c>
      <c r="D218" s="70" t="s">
        <v>310</v>
      </c>
      <c r="E218" s="70" t="s">
        <v>311</v>
      </c>
      <c r="F218" s="19">
        <v>125</v>
      </c>
      <c r="G218" s="33">
        <f>F218*0.2</f>
        <v>25</v>
      </c>
      <c r="H218" s="34">
        <v>76.74</v>
      </c>
      <c r="I218" s="20">
        <f>H218*0.6</f>
        <v>46.044</v>
      </c>
      <c r="J218" s="20">
        <f>G218+I218</f>
        <v>71.044</v>
      </c>
      <c r="K218" s="38" t="s">
        <v>16</v>
      </c>
    </row>
    <row r="219" s="3" customFormat="1" ht="12" spans="1:11">
      <c r="A219" s="31">
        <v>2</v>
      </c>
      <c r="B219" s="70" t="s">
        <v>312</v>
      </c>
      <c r="C219" s="70" t="s">
        <v>13</v>
      </c>
      <c r="D219" s="70" t="s">
        <v>310</v>
      </c>
      <c r="E219" s="70" t="s">
        <v>313</v>
      </c>
      <c r="F219" s="19">
        <v>111</v>
      </c>
      <c r="G219" s="33">
        <f>F219*0.2</f>
        <v>22.2</v>
      </c>
      <c r="H219" s="34">
        <v>77.02</v>
      </c>
      <c r="I219" s="20">
        <f>H219*0.6</f>
        <v>46.212</v>
      </c>
      <c r="J219" s="20">
        <f>G219+I219</f>
        <v>68.412</v>
      </c>
      <c r="K219" s="61"/>
    </row>
    <row r="220" s="3" customFormat="1" ht="15" customHeight="1" spans="1:11">
      <c r="A220" s="32" t="s">
        <v>314</v>
      </c>
      <c r="B220" s="32"/>
      <c r="C220" s="32"/>
      <c r="D220" s="32"/>
      <c r="E220" s="32"/>
      <c r="F220" s="32"/>
      <c r="G220" s="32"/>
      <c r="H220" s="32"/>
      <c r="I220" s="32"/>
      <c r="J220" s="32"/>
      <c r="K220" s="59"/>
    </row>
    <row r="221" s="2" customFormat="1" ht="13.9" customHeight="1" spans="1:11">
      <c r="A221" s="22" t="s">
        <v>22</v>
      </c>
      <c r="B221" s="22" t="s">
        <v>23</v>
      </c>
      <c r="C221" s="22" t="s">
        <v>24</v>
      </c>
      <c r="D221" s="22" t="s">
        <v>25</v>
      </c>
      <c r="E221" s="23" t="s">
        <v>26</v>
      </c>
      <c r="F221" s="24" t="s">
        <v>27</v>
      </c>
      <c r="G221" s="25"/>
      <c r="H221" s="24" t="s">
        <v>28</v>
      </c>
      <c r="I221" s="25"/>
      <c r="J221" s="48" t="s">
        <v>29</v>
      </c>
      <c r="K221" s="22" t="s">
        <v>10</v>
      </c>
    </row>
    <row r="222" s="2" customFormat="1" ht="13.9" customHeight="1" spans="1:11">
      <c r="A222" s="26"/>
      <c r="B222" s="26"/>
      <c r="C222" s="26"/>
      <c r="D222" s="26"/>
      <c r="E222" s="27"/>
      <c r="F222" s="28" t="s">
        <v>29</v>
      </c>
      <c r="G222" s="28" t="s">
        <v>30</v>
      </c>
      <c r="H222" s="22" t="s">
        <v>29</v>
      </c>
      <c r="I222" s="22" t="s">
        <v>30</v>
      </c>
      <c r="J222" s="49"/>
      <c r="K222" s="26"/>
    </row>
    <row r="223" s="3" customFormat="1" ht="12" spans="1:11">
      <c r="A223" s="31">
        <v>1</v>
      </c>
      <c r="B223" s="70" t="s">
        <v>315</v>
      </c>
      <c r="C223" s="70" t="s">
        <v>18</v>
      </c>
      <c r="D223" s="70" t="s">
        <v>316</v>
      </c>
      <c r="E223" s="70" t="s">
        <v>317</v>
      </c>
      <c r="F223" s="19">
        <v>131</v>
      </c>
      <c r="G223" s="33">
        <f>F223*0.2</f>
        <v>26.2</v>
      </c>
      <c r="H223" s="34">
        <v>78.2</v>
      </c>
      <c r="I223" s="31">
        <f>H223*0.6</f>
        <v>46.92</v>
      </c>
      <c r="J223" s="20">
        <f>G223+I223</f>
        <v>73.12</v>
      </c>
      <c r="K223" s="38" t="s">
        <v>16</v>
      </c>
    </row>
    <row r="224" s="3" customFormat="1" ht="12" spans="1:11">
      <c r="A224" s="31">
        <v>2</v>
      </c>
      <c r="B224" s="70" t="s">
        <v>318</v>
      </c>
      <c r="C224" s="70" t="s">
        <v>18</v>
      </c>
      <c r="D224" s="70" t="s">
        <v>316</v>
      </c>
      <c r="E224" s="70" t="s">
        <v>319</v>
      </c>
      <c r="F224" s="19">
        <v>121</v>
      </c>
      <c r="G224" s="33">
        <f>F224*0.2</f>
        <v>24.2</v>
      </c>
      <c r="H224" s="34">
        <v>78</v>
      </c>
      <c r="I224" s="31">
        <f>H224*0.6</f>
        <v>46.8</v>
      </c>
      <c r="J224" s="20">
        <f>G224+I224</f>
        <v>71</v>
      </c>
      <c r="K224" s="61"/>
    </row>
    <row r="225" ht="12" spans="1:11">
      <c r="A225" s="38">
        <v>3</v>
      </c>
      <c r="B225" s="38" t="s">
        <v>320</v>
      </c>
      <c r="C225" s="19" t="s">
        <v>13</v>
      </c>
      <c r="D225" s="19" t="s">
        <v>316</v>
      </c>
      <c r="E225" s="19">
        <v>10801010924</v>
      </c>
      <c r="F225" s="19">
        <v>117</v>
      </c>
      <c r="G225" s="33">
        <f>F225*0.2</f>
        <v>23.4</v>
      </c>
      <c r="H225" s="38">
        <v>78.8</v>
      </c>
      <c r="I225" s="31">
        <f>H225*0.6</f>
        <v>47.28</v>
      </c>
      <c r="J225" s="20">
        <f>G225+I225</f>
        <v>70.68</v>
      </c>
      <c r="K225" s="61"/>
    </row>
    <row r="226" s="3" customFormat="1" ht="15" customHeight="1" spans="1:11">
      <c r="A226" s="35" t="s">
        <v>314</v>
      </c>
      <c r="B226" s="35"/>
      <c r="C226" s="35"/>
      <c r="D226" s="35"/>
      <c r="E226" s="35"/>
      <c r="F226" s="35"/>
      <c r="G226" s="35"/>
      <c r="H226" s="35"/>
      <c r="I226" s="35"/>
      <c r="J226" s="35"/>
      <c r="K226" s="59"/>
    </row>
    <row r="227" s="2" customFormat="1" ht="13.9" customHeight="1" spans="1:11">
      <c r="A227" s="22" t="s">
        <v>22</v>
      </c>
      <c r="B227" s="22" t="s">
        <v>23</v>
      </c>
      <c r="C227" s="22" t="s">
        <v>24</v>
      </c>
      <c r="D227" s="22" t="s">
        <v>25</v>
      </c>
      <c r="E227" s="23" t="s">
        <v>26</v>
      </c>
      <c r="F227" s="24" t="s">
        <v>27</v>
      </c>
      <c r="G227" s="25"/>
      <c r="H227" s="24" t="s">
        <v>28</v>
      </c>
      <c r="I227" s="25"/>
      <c r="J227" s="48" t="s">
        <v>29</v>
      </c>
      <c r="K227" s="22" t="s">
        <v>10</v>
      </c>
    </row>
    <row r="228" s="2" customFormat="1" ht="13.9" customHeight="1" spans="1:11">
      <c r="A228" s="26"/>
      <c r="B228" s="26"/>
      <c r="C228" s="26"/>
      <c r="D228" s="26"/>
      <c r="E228" s="27"/>
      <c r="F228" s="28" t="s">
        <v>29</v>
      </c>
      <c r="G228" s="28" t="s">
        <v>30</v>
      </c>
      <c r="H228" s="22" t="s">
        <v>29</v>
      </c>
      <c r="I228" s="22" t="s">
        <v>30</v>
      </c>
      <c r="J228" s="49"/>
      <c r="K228" s="26"/>
    </row>
    <row r="229" s="3" customFormat="1" ht="12" spans="1:11">
      <c r="A229" s="31">
        <v>1</v>
      </c>
      <c r="B229" s="70" t="s">
        <v>321</v>
      </c>
      <c r="C229" s="70" t="s">
        <v>13</v>
      </c>
      <c r="D229" s="70" t="s">
        <v>322</v>
      </c>
      <c r="E229" s="70" t="s">
        <v>323</v>
      </c>
      <c r="F229" s="19">
        <v>138</v>
      </c>
      <c r="G229" s="33">
        <f t="shared" ref="G229:G231" si="32">F229*0.2</f>
        <v>27.6</v>
      </c>
      <c r="H229" s="34">
        <v>77.6</v>
      </c>
      <c r="I229" s="31">
        <f t="shared" ref="I229:I231" si="33">H229*0.6</f>
        <v>46.56</v>
      </c>
      <c r="J229" s="20">
        <f t="shared" ref="J229:J231" si="34">G229+I229</f>
        <v>74.16</v>
      </c>
      <c r="K229" s="38" t="s">
        <v>16</v>
      </c>
    </row>
    <row r="230" s="3" customFormat="1" ht="12" spans="1:11">
      <c r="A230" s="31">
        <v>2</v>
      </c>
      <c r="B230" s="70" t="s">
        <v>324</v>
      </c>
      <c r="C230" s="70" t="s">
        <v>13</v>
      </c>
      <c r="D230" s="70" t="s">
        <v>322</v>
      </c>
      <c r="E230" s="70" t="s">
        <v>325</v>
      </c>
      <c r="F230" s="19">
        <v>134</v>
      </c>
      <c r="G230" s="33">
        <f t="shared" si="32"/>
        <v>26.8</v>
      </c>
      <c r="H230" s="34">
        <v>78.9</v>
      </c>
      <c r="I230" s="31">
        <f t="shared" si="33"/>
        <v>47.34</v>
      </c>
      <c r="J230" s="20">
        <f t="shared" si="34"/>
        <v>74.14</v>
      </c>
      <c r="K230" s="61"/>
    </row>
    <row r="231" s="3" customFormat="1" ht="12" spans="1:11">
      <c r="A231" s="31">
        <v>3</v>
      </c>
      <c r="B231" s="70" t="s">
        <v>326</v>
      </c>
      <c r="C231" s="70" t="s">
        <v>18</v>
      </c>
      <c r="D231" s="70" t="s">
        <v>322</v>
      </c>
      <c r="E231" s="70" t="s">
        <v>327</v>
      </c>
      <c r="F231" s="19">
        <v>132</v>
      </c>
      <c r="G231" s="33">
        <f t="shared" si="32"/>
        <v>26.4</v>
      </c>
      <c r="H231" s="34">
        <v>76.1</v>
      </c>
      <c r="I231" s="31">
        <f t="shared" si="33"/>
        <v>45.66</v>
      </c>
      <c r="J231" s="20">
        <f t="shared" si="34"/>
        <v>72.06</v>
      </c>
      <c r="K231" s="61"/>
    </row>
    <row r="232" s="3" customFormat="1" ht="15" customHeight="1" spans="1:11">
      <c r="A232" s="32" t="s">
        <v>314</v>
      </c>
      <c r="B232" s="32"/>
      <c r="C232" s="32"/>
      <c r="D232" s="32"/>
      <c r="E232" s="32"/>
      <c r="F232" s="32"/>
      <c r="G232" s="32"/>
      <c r="H232" s="32"/>
      <c r="I232" s="32"/>
      <c r="J232" s="32"/>
      <c r="K232" s="59"/>
    </row>
    <row r="233" s="2" customFormat="1" ht="13.9" customHeight="1" spans="1:11">
      <c r="A233" s="22" t="s">
        <v>22</v>
      </c>
      <c r="B233" s="22" t="s">
        <v>23</v>
      </c>
      <c r="C233" s="22" t="s">
        <v>24</v>
      </c>
      <c r="D233" s="22" t="s">
        <v>25</v>
      </c>
      <c r="E233" s="23" t="s">
        <v>26</v>
      </c>
      <c r="F233" s="24" t="s">
        <v>27</v>
      </c>
      <c r="G233" s="25"/>
      <c r="H233" s="24" t="s">
        <v>28</v>
      </c>
      <c r="I233" s="25"/>
      <c r="J233" s="48" t="s">
        <v>29</v>
      </c>
      <c r="K233" s="22" t="s">
        <v>10</v>
      </c>
    </row>
    <row r="234" s="2" customFormat="1" ht="13.9" customHeight="1" spans="1:11">
      <c r="A234" s="26"/>
      <c r="B234" s="26"/>
      <c r="C234" s="26"/>
      <c r="D234" s="26"/>
      <c r="E234" s="27"/>
      <c r="F234" s="28" t="s">
        <v>29</v>
      </c>
      <c r="G234" s="28" t="s">
        <v>30</v>
      </c>
      <c r="H234" s="22" t="s">
        <v>29</v>
      </c>
      <c r="I234" s="22" t="s">
        <v>30</v>
      </c>
      <c r="J234" s="49"/>
      <c r="K234" s="26"/>
    </row>
    <row r="235" s="3" customFormat="1" ht="12" spans="1:11">
      <c r="A235" s="31">
        <v>1</v>
      </c>
      <c r="B235" s="70" t="s">
        <v>328</v>
      </c>
      <c r="C235" s="70" t="s">
        <v>13</v>
      </c>
      <c r="D235" s="70" t="s">
        <v>329</v>
      </c>
      <c r="E235" s="70" t="s">
        <v>330</v>
      </c>
      <c r="F235" s="19">
        <v>145</v>
      </c>
      <c r="G235" s="33">
        <f>F235*0.2</f>
        <v>29</v>
      </c>
      <c r="H235" s="34">
        <v>77.4</v>
      </c>
      <c r="I235" s="31">
        <f>H235*0.6</f>
        <v>46.44</v>
      </c>
      <c r="J235" s="20">
        <f>G235+I235</f>
        <v>75.44</v>
      </c>
      <c r="K235" s="38" t="s">
        <v>16</v>
      </c>
    </row>
    <row r="236" s="3" customFormat="1" ht="12" spans="1:11">
      <c r="A236" s="31">
        <v>3</v>
      </c>
      <c r="B236" s="70" t="s">
        <v>331</v>
      </c>
      <c r="C236" s="70" t="s">
        <v>13</v>
      </c>
      <c r="D236" s="70" t="s">
        <v>329</v>
      </c>
      <c r="E236" s="70" t="s">
        <v>332</v>
      </c>
      <c r="F236" s="19">
        <v>135.5</v>
      </c>
      <c r="G236" s="33">
        <f>F236*0.2</f>
        <v>27.1</v>
      </c>
      <c r="H236" s="34">
        <v>75.8</v>
      </c>
      <c r="I236" s="31">
        <f>H236*0.6</f>
        <v>45.48</v>
      </c>
      <c r="J236" s="20">
        <f>G236+I236</f>
        <v>72.58</v>
      </c>
      <c r="K236" s="61"/>
    </row>
    <row r="237" s="3" customFormat="1" ht="12" spans="1:11">
      <c r="A237" s="31">
        <v>2</v>
      </c>
      <c r="B237" s="70" t="s">
        <v>333</v>
      </c>
      <c r="C237" s="70" t="s">
        <v>18</v>
      </c>
      <c r="D237" s="70" t="s">
        <v>329</v>
      </c>
      <c r="E237" s="70" t="s">
        <v>334</v>
      </c>
      <c r="F237" s="19">
        <v>136</v>
      </c>
      <c r="G237" s="33">
        <f>F237*0.2</f>
        <v>27.2</v>
      </c>
      <c r="H237" s="34">
        <v>75.5</v>
      </c>
      <c r="I237" s="31">
        <f>H237*0.6</f>
        <v>45.3</v>
      </c>
      <c r="J237" s="20">
        <f>G237+I237</f>
        <v>72.5</v>
      </c>
      <c r="K237" s="61"/>
    </row>
    <row r="238" s="3" customFormat="1" ht="15" customHeight="1" spans="1:11">
      <c r="A238" s="32" t="s">
        <v>335</v>
      </c>
      <c r="B238" s="32"/>
      <c r="C238" s="32"/>
      <c r="D238" s="32"/>
      <c r="E238" s="32"/>
      <c r="F238" s="32"/>
      <c r="G238" s="32"/>
      <c r="H238" s="32"/>
      <c r="I238" s="32"/>
      <c r="J238" s="32"/>
      <c r="K238" s="59"/>
    </row>
    <row r="239" s="2" customFormat="1" ht="13.9" customHeight="1" spans="1:11">
      <c r="A239" s="22" t="s">
        <v>22</v>
      </c>
      <c r="B239" s="22" t="s">
        <v>23</v>
      </c>
      <c r="C239" s="22" t="s">
        <v>24</v>
      </c>
      <c r="D239" s="22" t="s">
        <v>25</v>
      </c>
      <c r="E239" s="23" t="s">
        <v>26</v>
      </c>
      <c r="F239" s="24" t="s">
        <v>27</v>
      </c>
      <c r="G239" s="25"/>
      <c r="H239" s="24" t="s">
        <v>28</v>
      </c>
      <c r="I239" s="25"/>
      <c r="J239" s="48" t="s">
        <v>29</v>
      </c>
      <c r="K239" s="22" t="s">
        <v>10</v>
      </c>
    </row>
    <row r="240" s="2" customFormat="1" ht="13.9" customHeight="1" spans="1:11">
      <c r="A240" s="26"/>
      <c r="B240" s="26"/>
      <c r="C240" s="26"/>
      <c r="D240" s="26"/>
      <c r="E240" s="27"/>
      <c r="F240" s="28" t="s">
        <v>29</v>
      </c>
      <c r="G240" s="28" t="s">
        <v>30</v>
      </c>
      <c r="H240" s="22" t="s">
        <v>29</v>
      </c>
      <c r="I240" s="22" t="s">
        <v>30</v>
      </c>
      <c r="J240" s="49"/>
      <c r="K240" s="26"/>
    </row>
    <row r="241" s="3" customFormat="1" ht="12" spans="1:11">
      <c r="A241" s="31">
        <v>1</v>
      </c>
      <c r="B241" s="70" t="s">
        <v>336</v>
      </c>
      <c r="C241" s="70" t="s">
        <v>13</v>
      </c>
      <c r="D241" s="70" t="s">
        <v>337</v>
      </c>
      <c r="E241" s="70" t="s">
        <v>338</v>
      </c>
      <c r="F241" s="19">
        <v>135</v>
      </c>
      <c r="G241" s="33">
        <f>F241*0.2</f>
        <v>27</v>
      </c>
      <c r="H241" s="34">
        <v>83.72</v>
      </c>
      <c r="I241" s="20">
        <f>H241*0.6</f>
        <v>50.232</v>
      </c>
      <c r="J241" s="20">
        <f>G241+I241</f>
        <v>77.232</v>
      </c>
      <c r="K241" s="38" t="s">
        <v>16</v>
      </c>
    </row>
    <row r="242" s="3" customFormat="1" ht="12" spans="1:11">
      <c r="A242" s="31">
        <v>2</v>
      </c>
      <c r="B242" s="70" t="s">
        <v>339</v>
      </c>
      <c r="C242" s="70" t="s">
        <v>18</v>
      </c>
      <c r="D242" s="70" t="s">
        <v>337</v>
      </c>
      <c r="E242" s="70" t="s">
        <v>340</v>
      </c>
      <c r="F242" s="19">
        <v>140.5</v>
      </c>
      <c r="G242" s="33">
        <f>F242*0.2</f>
        <v>28.1</v>
      </c>
      <c r="H242" s="34">
        <v>78.6</v>
      </c>
      <c r="I242" s="31">
        <f>H242*0.6</f>
        <v>47.16</v>
      </c>
      <c r="J242" s="20">
        <f>G242+I242</f>
        <v>75.26</v>
      </c>
      <c r="K242" s="38"/>
    </row>
    <row r="243" s="3" customFormat="1" ht="12" spans="1:11">
      <c r="A243" s="31">
        <v>3</v>
      </c>
      <c r="B243" s="70" t="s">
        <v>341</v>
      </c>
      <c r="C243" s="70" t="s">
        <v>13</v>
      </c>
      <c r="D243" s="70" t="s">
        <v>337</v>
      </c>
      <c r="E243" s="70" t="s">
        <v>342</v>
      </c>
      <c r="F243" s="19">
        <v>134</v>
      </c>
      <c r="G243" s="33">
        <f>F243*0.2</f>
        <v>26.8</v>
      </c>
      <c r="H243" s="34">
        <v>77.2</v>
      </c>
      <c r="I243" s="31">
        <f>H243*0.6</f>
        <v>46.32</v>
      </c>
      <c r="J243" s="20">
        <f>G243+I243</f>
        <v>73.12</v>
      </c>
      <c r="K243" s="61"/>
    </row>
    <row r="244" s="3" customFormat="1" ht="15" customHeight="1" spans="1:11">
      <c r="A244" s="32" t="s">
        <v>343</v>
      </c>
      <c r="B244" s="32"/>
      <c r="C244" s="32"/>
      <c r="D244" s="32"/>
      <c r="E244" s="32"/>
      <c r="F244" s="32"/>
      <c r="G244" s="32"/>
      <c r="H244" s="32"/>
      <c r="I244" s="32"/>
      <c r="J244" s="32"/>
      <c r="K244" s="59"/>
    </row>
    <row r="245" s="2" customFormat="1" ht="13.9" customHeight="1" spans="1:11">
      <c r="A245" s="22" t="s">
        <v>22</v>
      </c>
      <c r="B245" s="22" t="s">
        <v>23</v>
      </c>
      <c r="C245" s="22" t="s">
        <v>24</v>
      </c>
      <c r="D245" s="22" t="s">
        <v>25</v>
      </c>
      <c r="E245" s="23" t="s">
        <v>26</v>
      </c>
      <c r="F245" s="24" t="s">
        <v>27</v>
      </c>
      <c r="G245" s="25"/>
      <c r="H245" s="24" t="s">
        <v>28</v>
      </c>
      <c r="I245" s="25"/>
      <c r="J245" s="48" t="s">
        <v>29</v>
      </c>
      <c r="K245" s="22" t="s">
        <v>10</v>
      </c>
    </row>
    <row r="246" s="2" customFormat="1" ht="13.9" customHeight="1" spans="1:11">
      <c r="A246" s="26"/>
      <c r="B246" s="26"/>
      <c r="C246" s="26"/>
      <c r="D246" s="26"/>
      <c r="E246" s="27"/>
      <c r="F246" s="28" t="s">
        <v>29</v>
      </c>
      <c r="G246" s="28" t="s">
        <v>30</v>
      </c>
      <c r="H246" s="22" t="s">
        <v>29</v>
      </c>
      <c r="I246" s="22" t="s">
        <v>30</v>
      </c>
      <c r="J246" s="49"/>
      <c r="K246" s="26"/>
    </row>
    <row r="247" s="3" customFormat="1" ht="12" spans="1:11">
      <c r="A247" s="31">
        <v>1</v>
      </c>
      <c r="B247" s="70" t="s">
        <v>344</v>
      </c>
      <c r="C247" s="70" t="s">
        <v>13</v>
      </c>
      <c r="D247" s="70" t="s">
        <v>345</v>
      </c>
      <c r="E247" s="70" t="s">
        <v>346</v>
      </c>
      <c r="F247" s="19">
        <v>143</v>
      </c>
      <c r="G247" s="33">
        <f t="shared" ref="G247:G252" si="35">F247*0.2</f>
        <v>28.6</v>
      </c>
      <c r="H247" s="34">
        <v>83.44</v>
      </c>
      <c r="I247" s="20">
        <f t="shared" ref="I247:I252" si="36">H247*0.6</f>
        <v>50.064</v>
      </c>
      <c r="J247" s="20">
        <f t="shared" ref="J247:J252" si="37">G247+I247</f>
        <v>78.664</v>
      </c>
      <c r="K247" s="38" t="s">
        <v>16</v>
      </c>
    </row>
    <row r="248" s="3" customFormat="1" ht="12" spans="1:11">
      <c r="A248" s="31">
        <v>2</v>
      </c>
      <c r="B248" s="70" t="s">
        <v>347</v>
      </c>
      <c r="C248" s="70" t="s">
        <v>13</v>
      </c>
      <c r="D248" s="70" t="s">
        <v>345</v>
      </c>
      <c r="E248" s="70" t="s">
        <v>348</v>
      </c>
      <c r="F248" s="19">
        <v>144.5</v>
      </c>
      <c r="G248" s="33">
        <f t="shared" si="35"/>
        <v>28.9</v>
      </c>
      <c r="H248" s="34">
        <v>79.82</v>
      </c>
      <c r="I248" s="20">
        <f t="shared" si="36"/>
        <v>47.892</v>
      </c>
      <c r="J248" s="20">
        <f t="shared" si="37"/>
        <v>76.792</v>
      </c>
      <c r="K248" s="38" t="s">
        <v>16</v>
      </c>
    </row>
    <row r="249" s="3" customFormat="1" ht="12" spans="1:11">
      <c r="A249" s="31">
        <v>3</v>
      </c>
      <c r="B249" s="70" t="s">
        <v>349</v>
      </c>
      <c r="C249" s="70" t="s">
        <v>13</v>
      </c>
      <c r="D249" s="70" t="s">
        <v>345</v>
      </c>
      <c r="E249" s="70" t="s">
        <v>350</v>
      </c>
      <c r="F249" s="19">
        <v>143.5</v>
      </c>
      <c r="G249" s="33">
        <f t="shared" si="35"/>
        <v>28.7</v>
      </c>
      <c r="H249" s="34">
        <v>80.14</v>
      </c>
      <c r="I249" s="20">
        <f t="shared" si="36"/>
        <v>48.084</v>
      </c>
      <c r="J249" s="20">
        <f t="shared" si="37"/>
        <v>76.784</v>
      </c>
      <c r="K249" s="61"/>
    </row>
    <row r="250" s="3" customFormat="1" ht="12" spans="1:11">
      <c r="A250" s="31">
        <v>4</v>
      </c>
      <c r="B250" s="46" t="s">
        <v>351</v>
      </c>
      <c r="C250" s="19" t="s">
        <v>13</v>
      </c>
      <c r="D250" s="19" t="s">
        <v>345</v>
      </c>
      <c r="E250" s="19">
        <v>10801013603</v>
      </c>
      <c r="F250" s="19">
        <v>137</v>
      </c>
      <c r="G250" s="33">
        <f t="shared" si="35"/>
        <v>27.4</v>
      </c>
      <c r="H250" s="34">
        <v>80.36</v>
      </c>
      <c r="I250" s="20">
        <f t="shared" si="36"/>
        <v>48.216</v>
      </c>
      <c r="J250" s="20">
        <f t="shared" si="37"/>
        <v>75.616</v>
      </c>
      <c r="K250" s="61"/>
    </row>
    <row r="251" s="3" customFormat="1" ht="12" spans="1:11">
      <c r="A251" s="31">
        <v>5</v>
      </c>
      <c r="B251" s="70" t="s">
        <v>352</v>
      </c>
      <c r="C251" s="70" t="s">
        <v>13</v>
      </c>
      <c r="D251" s="70" t="s">
        <v>345</v>
      </c>
      <c r="E251" s="70" t="s">
        <v>353</v>
      </c>
      <c r="F251" s="19">
        <v>141.5</v>
      </c>
      <c r="G251" s="33">
        <f t="shared" si="35"/>
        <v>28.3</v>
      </c>
      <c r="H251" s="34">
        <v>78.66</v>
      </c>
      <c r="I251" s="20">
        <f t="shared" si="36"/>
        <v>47.196</v>
      </c>
      <c r="J251" s="20">
        <f t="shared" si="37"/>
        <v>75.496</v>
      </c>
      <c r="K251" s="61"/>
    </row>
    <row r="252" s="3" customFormat="1" ht="12" spans="1:11">
      <c r="A252" s="31">
        <v>6</v>
      </c>
      <c r="B252" s="70" t="s">
        <v>354</v>
      </c>
      <c r="C252" s="70" t="s">
        <v>13</v>
      </c>
      <c r="D252" s="70" t="s">
        <v>345</v>
      </c>
      <c r="E252" s="70" t="s">
        <v>355</v>
      </c>
      <c r="F252" s="19">
        <v>140.5</v>
      </c>
      <c r="G252" s="33">
        <f t="shared" si="35"/>
        <v>28.1</v>
      </c>
      <c r="H252" s="34">
        <v>77.86</v>
      </c>
      <c r="I252" s="20">
        <f t="shared" si="36"/>
        <v>46.716</v>
      </c>
      <c r="J252" s="20">
        <f t="shared" si="37"/>
        <v>74.816</v>
      </c>
      <c r="K252" s="61"/>
    </row>
    <row r="253" s="3" customFormat="1" ht="15" customHeight="1" spans="1:11">
      <c r="A253" s="32" t="s">
        <v>356</v>
      </c>
      <c r="B253" s="32"/>
      <c r="C253" s="32"/>
      <c r="D253" s="32"/>
      <c r="E253" s="32"/>
      <c r="F253" s="32"/>
      <c r="G253" s="32"/>
      <c r="H253" s="32"/>
      <c r="I253" s="32"/>
      <c r="J253" s="32"/>
      <c r="K253" s="59"/>
    </row>
    <row r="254" s="2" customFormat="1" ht="13.9" customHeight="1" spans="1:11">
      <c r="A254" s="22" t="s">
        <v>22</v>
      </c>
      <c r="B254" s="22" t="s">
        <v>23</v>
      </c>
      <c r="C254" s="22" t="s">
        <v>24</v>
      </c>
      <c r="D254" s="22" t="s">
        <v>25</v>
      </c>
      <c r="E254" s="23" t="s">
        <v>26</v>
      </c>
      <c r="F254" s="24" t="s">
        <v>27</v>
      </c>
      <c r="G254" s="25"/>
      <c r="H254" s="24" t="s">
        <v>28</v>
      </c>
      <c r="I254" s="25"/>
      <c r="J254" s="48" t="s">
        <v>29</v>
      </c>
      <c r="K254" s="22" t="s">
        <v>10</v>
      </c>
    </row>
    <row r="255" s="2" customFormat="1" ht="13.9" customHeight="1" spans="1:11">
      <c r="A255" s="26"/>
      <c r="B255" s="26"/>
      <c r="C255" s="26"/>
      <c r="D255" s="26"/>
      <c r="E255" s="27"/>
      <c r="F255" s="28" t="s">
        <v>29</v>
      </c>
      <c r="G255" s="28" t="s">
        <v>30</v>
      </c>
      <c r="H255" s="22" t="s">
        <v>29</v>
      </c>
      <c r="I255" s="22" t="s">
        <v>30</v>
      </c>
      <c r="J255" s="49"/>
      <c r="K255" s="26"/>
    </row>
    <row r="256" s="3" customFormat="1" ht="12" spans="1:11">
      <c r="A256" s="31">
        <v>1</v>
      </c>
      <c r="B256" s="70" t="s">
        <v>357</v>
      </c>
      <c r="C256" s="70" t="s">
        <v>13</v>
      </c>
      <c r="D256" s="70" t="s">
        <v>358</v>
      </c>
      <c r="E256" s="70" t="s">
        <v>359</v>
      </c>
      <c r="F256" s="19">
        <v>135</v>
      </c>
      <c r="G256" s="33">
        <f t="shared" ref="G256:G258" si="38">F256*0.2</f>
        <v>27</v>
      </c>
      <c r="H256" s="34">
        <v>80.98</v>
      </c>
      <c r="I256" s="20">
        <f t="shared" ref="I256:I258" si="39">H256*0.6</f>
        <v>48.588</v>
      </c>
      <c r="J256" s="20">
        <f t="shared" ref="J256:J258" si="40">G256+I256</f>
        <v>75.588</v>
      </c>
      <c r="K256" s="38" t="s">
        <v>16</v>
      </c>
    </row>
    <row r="257" s="3" customFormat="1" ht="12" spans="1:11">
      <c r="A257" s="31">
        <v>2</v>
      </c>
      <c r="B257" s="70" t="s">
        <v>360</v>
      </c>
      <c r="C257" s="70" t="s">
        <v>13</v>
      </c>
      <c r="D257" s="70" t="s">
        <v>358</v>
      </c>
      <c r="E257" s="70" t="s">
        <v>361</v>
      </c>
      <c r="F257" s="19">
        <v>128</v>
      </c>
      <c r="G257" s="33">
        <f t="shared" si="38"/>
        <v>25.6</v>
      </c>
      <c r="H257" s="34">
        <v>76.26</v>
      </c>
      <c r="I257" s="20">
        <f t="shared" si="39"/>
        <v>45.756</v>
      </c>
      <c r="J257" s="20">
        <f t="shared" si="40"/>
        <v>71.356</v>
      </c>
      <c r="K257" s="61"/>
    </row>
    <row r="258" s="3" customFormat="1" ht="12" spans="1:11">
      <c r="A258" s="31">
        <v>3</v>
      </c>
      <c r="B258" s="70" t="s">
        <v>362</v>
      </c>
      <c r="C258" s="70" t="s">
        <v>13</v>
      </c>
      <c r="D258" s="70" t="s">
        <v>358</v>
      </c>
      <c r="E258" s="70" t="s">
        <v>363</v>
      </c>
      <c r="F258" s="19">
        <v>126</v>
      </c>
      <c r="G258" s="33">
        <f t="shared" si="38"/>
        <v>25.2</v>
      </c>
      <c r="H258" s="34">
        <v>75.32</v>
      </c>
      <c r="I258" s="20">
        <f t="shared" si="39"/>
        <v>45.192</v>
      </c>
      <c r="J258" s="20">
        <f t="shared" si="40"/>
        <v>70.392</v>
      </c>
      <c r="K258" s="61"/>
    </row>
    <row r="259" s="3" customFormat="1" ht="15" customHeight="1" spans="1:11">
      <c r="A259" s="63" t="s">
        <v>364</v>
      </c>
      <c r="B259" s="63"/>
      <c r="C259" s="63"/>
      <c r="D259" s="63"/>
      <c r="E259" s="63"/>
      <c r="F259" s="63"/>
      <c r="G259" s="63"/>
      <c r="H259" s="63"/>
      <c r="I259" s="63"/>
      <c r="J259" s="63"/>
      <c r="K259" s="68"/>
    </row>
    <row r="260" s="2" customFormat="1" ht="13.9" customHeight="1" spans="1:11">
      <c r="A260" s="53" t="s">
        <v>22</v>
      </c>
      <c r="B260" s="53" t="s">
        <v>23</v>
      </c>
      <c r="C260" s="53" t="s">
        <v>24</v>
      </c>
      <c r="D260" s="53" t="s">
        <v>25</v>
      </c>
      <c r="E260" s="64" t="s">
        <v>26</v>
      </c>
      <c r="F260" s="53" t="s">
        <v>27</v>
      </c>
      <c r="G260" s="53"/>
      <c r="H260" s="53" t="s">
        <v>28</v>
      </c>
      <c r="I260" s="53"/>
      <c r="J260" s="51" t="s">
        <v>29</v>
      </c>
      <c r="K260" s="53" t="s">
        <v>10</v>
      </c>
    </row>
    <row r="261" s="2" customFormat="1" ht="13.9" customHeight="1" spans="1:11">
      <c r="A261" s="53"/>
      <c r="B261" s="53"/>
      <c r="C261" s="53"/>
      <c r="D261" s="53"/>
      <c r="E261" s="64"/>
      <c r="F261" s="65" t="s">
        <v>29</v>
      </c>
      <c r="G261" s="65" t="s">
        <v>30</v>
      </c>
      <c r="H261" s="53" t="s">
        <v>29</v>
      </c>
      <c r="I261" s="53" t="s">
        <v>30</v>
      </c>
      <c r="J261" s="38"/>
      <c r="K261" s="53"/>
    </row>
    <row r="262" s="3" customFormat="1" ht="12" spans="1:11">
      <c r="A262" s="31">
        <v>1</v>
      </c>
      <c r="B262" s="70" t="s">
        <v>365</v>
      </c>
      <c r="C262" s="70" t="s">
        <v>13</v>
      </c>
      <c r="D262" s="70" t="s">
        <v>366</v>
      </c>
      <c r="E262" s="70" t="s">
        <v>367</v>
      </c>
      <c r="F262" s="19">
        <v>141</v>
      </c>
      <c r="G262" s="33">
        <f t="shared" ref="G262:G264" si="41">F262*0.2</f>
        <v>28.2</v>
      </c>
      <c r="H262" s="34">
        <v>80.88</v>
      </c>
      <c r="I262" s="20">
        <f t="shared" ref="I262:I264" si="42">H262*0.6</f>
        <v>48.528</v>
      </c>
      <c r="J262" s="20">
        <f t="shared" ref="J262:J264" si="43">G262+I262</f>
        <v>76.728</v>
      </c>
      <c r="K262" s="38" t="s">
        <v>16</v>
      </c>
    </row>
    <row r="263" s="3" customFormat="1" ht="12" spans="1:11">
      <c r="A263" s="31">
        <v>2</v>
      </c>
      <c r="B263" s="70" t="s">
        <v>368</v>
      </c>
      <c r="C263" s="70" t="s">
        <v>18</v>
      </c>
      <c r="D263" s="70" t="s">
        <v>366</v>
      </c>
      <c r="E263" s="70" t="s">
        <v>369</v>
      </c>
      <c r="F263" s="19">
        <v>131.5</v>
      </c>
      <c r="G263" s="33">
        <f t="shared" si="41"/>
        <v>26.3</v>
      </c>
      <c r="H263" s="34">
        <v>79.74</v>
      </c>
      <c r="I263" s="20">
        <f t="shared" si="42"/>
        <v>47.844</v>
      </c>
      <c r="J263" s="20">
        <f t="shared" si="43"/>
        <v>74.144</v>
      </c>
      <c r="K263" s="61"/>
    </row>
    <row r="264" s="3" customFormat="1" ht="12" spans="1:11">
      <c r="A264" s="31">
        <v>3</v>
      </c>
      <c r="B264" s="70" t="s">
        <v>370</v>
      </c>
      <c r="C264" s="70" t="s">
        <v>13</v>
      </c>
      <c r="D264" s="70" t="s">
        <v>366</v>
      </c>
      <c r="E264" s="70" t="s">
        <v>371</v>
      </c>
      <c r="F264" s="19">
        <v>130</v>
      </c>
      <c r="G264" s="33">
        <f t="shared" si="41"/>
        <v>26</v>
      </c>
      <c r="H264" s="34">
        <v>76.4</v>
      </c>
      <c r="I264" s="20">
        <f t="shared" si="42"/>
        <v>45.84</v>
      </c>
      <c r="J264" s="20">
        <f t="shared" si="43"/>
        <v>71.84</v>
      </c>
      <c r="K264" s="61"/>
    </row>
    <row r="265" s="3" customFormat="1" ht="15" customHeight="1" spans="1:11">
      <c r="A265" s="63" t="s">
        <v>372</v>
      </c>
      <c r="B265" s="63"/>
      <c r="C265" s="63"/>
      <c r="D265" s="63"/>
      <c r="E265" s="63"/>
      <c r="F265" s="63"/>
      <c r="G265" s="63"/>
      <c r="H265" s="63"/>
      <c r="I265" s="63"/>
      <c r="J265" s="63"/>
      <c r="K265" s="68"/>
    </row>
    <row r="266" s="2" customFormat="1" ht="13.9" customHeight="1" spans="1:11">
      <c r="A266" s="53" t="s">
        <v>22</v>
      </c>
      <c r="B266" s="53" t="s">
        <v>23</v>
      </c>
      <c r="C266" s="53" t="s">
        <v>24</v>
      </c>
      <c r="D266" s="53" t="s">
        <v>25</v>
      </c>
      <c r="E266" s="64" t="s">
        <v>26</v>
      </c>
      <c r="F266" s="53" t="s">
        <v>27</v>
      </c>
      <c r="G266" s="53"/>
      <c r="H266" s="53" t="s">
        <v>28</v>
      </c>
      <c r="I266" s="53"/>
      <c r="J266" s="51" t="s">
        <v>29</v>
      </c>
      <c r="K266" s="53" t="s">
        <v>10</v>
      </c>
    </row>
    <row r="267" s="2" customFormat="1" ht="13.9" customHeight="1" spans="1:11">
      <c r="A267" s="53"/>
      <c r="B267" s="53"/>
      <c r="C267" s="53"/>
      <c r="D267" s="53"/>
      <c r="E267" s="64"/>
      <c r="F267" s="65" t="s">
        <v>29</v>
      </c>
      <c r="G267" s="65" t="s">
        <v>30</v>
      </c>
      <c r="H267" s="53" t="s">
        <v>29</v>
      </c>
      <c r="I267" s="53" t="s">
        <v>30</v>
      </c>
      <c r="J267" s="38"/>
      <c r="K267" s="53"/>
    </row>
    <row r="268" s="3" customFormat="1" ht="12" spans="1:11">
      <c r="A268" s="31">
        <v>1</v>
      </c>
      <c r="B268" s="70" t="s">
        <v>373</v>
      </c>
      <c r="C268" s="70" t="s">
        <v>13</v>
      </c>
      <c r="D268" s="70" t="s">
        <v>97</v>
      </c>
      <c r="E268" s="70" t="s">
        <v>374</v>
      </c>
      <c r="F268" s="19">
        <v>127</v>
      </c>
      <c r="G268" s="33">
        <f>F268*0.2</f>
        <v>25.4</v>
      </c>
      <c r="H268" s="34">
        <v>82.8</v>
      </c>
      <c r="I268" s="31">
        <f>H268*0.6</f>
        <v>49.68</v>
      </c>
      <c r="J268" s="20">
        <f>G268+I268</f>
        <v>75.08</v>
      </c>
      <c r="K268" s="38" t="s">
        <v>16</v>
      </c>
    </row>
    <row r="269" s="3" customFormat="1" ht="12" spans="1:11">
      <c r="A269" s="31">
        <v>2</v>
      </c>
      <c r="B269" s="70" t="s">
        <v>375</v>
      </c>
      <c r="C269" s="70" t="s">
        <v>13</v>
      </c>
      <c r="D269" s="70" t="s">
        <v>97</v>
      </c>
      <c r="E269" s="70" t="s">
        <v>376</v>
      </c>
      <c r="F269" s="19">
        <v>129.5</v>
      </c>
      <c r="G269" s="33">
        <f>F269*0.2</f>
        <v>25.9</v>
      </c>
      <c r="H269" s="34">
        <v>78.8</v>
      </c>
      <c r="I269" s="31">
        <f>H269*0.6</f>
        <v>47.28</v>
      </c>
      <c r="J269" s="20">
        <f>G269+I269</f>
        <v>73.18</v>
      </c>
      <c r="K269" s="38"/>
    </row>
    <row r="270" s="3" customFormat="1" ht="12" spans="1:11">
      <c r="A270" s="31">
        <v>3</v>
      </c>
      <c r="B270" s="70" t="s">
        <v>377</v>
      </c>
      <c r="C270" s="70" t="s">
        <v>13</v>
      </c>
      <c r="D270" s="70" t="s">
        <v>97</v>
      </c>
      <c r="E270" s="70" t="s">
        <v>378</v>
      </c>
      <c r="F270" s="19">
        <v>127.5</v>
      </c>
      <c r="G270" s="33">
        <f>F270*0.2</f>
        <v>25.5</v>
      </c>
      <c r="H270" s="34">
        <v>78.5</v>
      </c>
      <c r="I270" s="31">
        <f>H270*0.6</f>
        <v>47.1</v>
      </c>
      <c r="J270" s="20">
        <f>G270+I270</f>
        <v>72.6</v>
      </c>
      <c r="K270" s="61"/>
    </row>
    <row r="271" s="3" customFormat="1" ht="12" spans="1:11">
      <c r="A271" s="32" t="s">
        <v>379</v>
      </c>
      <c r="B271" s="32"/>
      <c r="C271" s="32"/>
      <c r="D271" s="32"/>
      <c r="E271" s="32"/>
      <c r="F271" s="32"/>
      <c r="G271" s="32"/>
      <c r="H271" s="32"/>
      <c r="I271" s="32"/>
      <c r="J271" s="32"/>
      <c r="K271" s="69"/>
    </row>
    <row r="272" s="3" customFormat="1" ht="12" spans="1:11">
      <c r="A272" s="31">
        <v>1</v>
      </c>
      <c r="B272" s="70" t="s">
        <v>380</v>
      </c>
      <c r="C272" s="70" t="s">
        <v>13</v>
      </c>
      <c r="D272" s="70" t="s">
        <v>97</v>
      </c>
      <c r="E272" s="70" t="s">
        <v>381</v>
      </c>
      <c r="F272" s="19">
        <v>137.5</v>
      </c>
      <c r="G272" s="33">
        <f>F272*0.2</f>
        <v>27.5</v>
      </c>
      <c r="H272" s="34">
        <v>77.2</v>
      </c>
      <c r="I272" s="31">
        <f>H272*0.6</f>
        <v>46.32</v>
      </c>
      <c r="J272" s="20">
        <f>G272+I272</f>
        <v>73.82</v>
      </c>
      <c r="K272" s="38" t="s">
        <v>16</v>
      </c>
    </row>
    <row r="273" s="3" customFormat="1" ht="12" spans="1:11">
      <c r="A273" s="31">
        <v>2</v>
      </c>
      <c r="B273" s="70" t="s">
        <v>382</v>
      </c>
      <c r="C273" s="70" t="s">
        <v>18</v>
      </c>
      <c r="D273" s="70" t="s">
        <v>97</v>
      </c>
      <c r="E273" s="70" t="s">
        <v>383</v>
      </c>
      <c r="F273" s="19">
        <v>137.5</v>
      </c>
      <c r="G273" s="33">
        <f>F273*0.2</f>
        <v>27.5</v>
      </c>
      <c r="H273" s="34">
        <v>76.9</v>
      </c>
      <c r="I273" s="31">
        <f>H273*0.6</f>
        <v>46.14</v>
      </c>
      <c r="J273" s="20">
        <f>G273+I273</f>
        <v>73.64</v>
      </c>
      <c r="K273" s="61"/>
    </row>
    <row r="274" s="3" customFormat="1" ht="12" spans="1:11">
      <c r="A274" s="31">
        <v>3</v>
      </c>
      <c r="B274" s="70" t="s">
        <v>384</v>
      </c>
      <c r="C274" s="70" t="s">
        <v>18</v>
      </c>
      <c r="D274" s="70" t="s">
        <v>97</v>
      </c>
      <c r="E274" s="70" t="s">
        <v>385</v>
      </c>
      <c r="F274" s="19">
        <v>132.5</v>
      </c>
      <c r="G274" s="33">
        <f>F274*0.2</f>
        <v>26.5</v>
      </c>
      <c r="H274" s="34">
        <v>76.4</v>
      </c>
      <c r="I274" s="31">
        <f>H274*0.6</f>
        <v>45.84</v>
      </c>
      <c r="J274" s="20">
        <f>G274+I274</f>
        <v>72.34</v>
      </c>
      <c r="K274" s="61"/>
    </row>
    <row r="275" s="3" customFormat="1" ht="15" customHeight="1" spans="1:11">
      <c r="A275" s="32" t="s">
        <v>386</v>
      </c>
      <c r="B275" s="32"/>
      <c r="C275" s="32"/>
      <c r="D275" s="32"/>
      <c r="E275" s="32"/>
      <c r="F275" s="32"/>
      <c r="G275" s="32"/>
      <c r="H275" s="32"/>
      <c r="I275" s="32"/>
      <c r="J275" s="32"/>
      <c r="K275" s="59"/>
    </row>
    <row r="276" s="2" customFormat="1" ht="13.9" customHeight="1" spans="1:11">
      <c r="A276" s="22" t="s">
        <v>22</v>
      </c>
      <c r="B276" s="22" t="s">
        <v>23</v>
      </c>
      <c r="C276" s="22" t="s">
        <v>24</v>
      </c>
      <c r="D276" s="22" t="s">
        <v>25</v>
      </c>
      <c r="E276" s="23" t="s">
        <v>26</v>
      </c>
      <c r="F276" s="24" t="s">
        <v>27</v>
      </c>
      <c r="G276" s="25"/>
      <c r="H276" s="24" t="s">
        <v>28</v>
      </c>
      <c r="I276" s="25"/>
      <c r="J276" s="48" t="s">
        <v>29</v>
      </c>
      <c r="K276" s="22" t="s">
        <v>10</v>
      </c>
    </row>
    <row r="277" s="2" customFormat="1" ht="13.9" customHeight="1" spans="1:11">
      <c r="A277" s="26"/>
      <c r="B277" s="26"/>
      <c r="C277" s="26"/>
      <c r="D277" s="26"/>
      <c r="E277" s="27"/>
      <c r="F277" s="28" t="s">
        <v>29</v>
      </c>
      <c r="G277" s="28" t="s">
        <v>30</v>
      </c>
      <c r="H277" s="22" t="s">
        <v>29</v>
      </c>
      <c r="I277" s="22" t="s">
        <v>30</v>
      </c>
      <c r="J277" s="49"/>
      <c r="K277" s="26"/>
    </row>
    <row r="278" ht="12" spans="1:11">
      <c r="A278" s="31">
        <v>1</v>
      </c>
      <c r="B278" s="66" t="s">
        <v>387</v>
      </c>
      <c r="C278" s="19" t="s">
        <v>18</v>
      </c>
      <c r="D278" s="19" t="s">
        <v>388</v>
      </c>
      <c r="E278" s="19">
        <v>10801014822</v>
      </c>
      <c r="F278" s="19">
        <v>137</v>
      </c>
      <c r="G278" s="33">
        <f>F278*0.2</f>
        <v>27.4</v>
      </c>
      <c r="H278" s="67">
        <v>79.8</v>
      </c>
      <c r="I278" s="31">
        <f>H278*0.6</f>
        <v>47.88</v>
      </c>
      <c r="J278" s="20">
        <f>G278+I278</f>
        <v>75.28</v>
      </c>
      <c r="K278" s="38" t="s">
        <v>16</v>
      </c>
    </row>
    <row r="279" s="3" customFormat="1" ht="12" spans="1:11">
      <c r="A279" s="31">
        <v>2</v>
      </c>
      <c r="B279" s="70" t="s">
        <v>389</v>
      </c>
      <c r="C279" s="70" t="s">
        <v>18</v>
      </c>
      <c r="D279" s="70" t="s">
        <v>388</v>
      </c>
      <c r="E279" s="70" t="s">
        <v>390</v>
      </c>
      <c r="F279" s="19">
        <v>139.5</v>
      </c>
      <c r="G279" s="33">
        <f>F279*0.2</f>
        <v>27.9</v>
      </c>
      <c r="H279" s="34">
        <v>78.6</v>
      </c>
      <c r="I279" s="31">
        <f>H279*0.6</f>
        <v>47.16</v>
      </c>
      <c r="J279" s="20">
        <f>G279+I279</f>
        <v>75.06</v>
      </c>
      <c r="K279" s="38"/>
    </row>
  </sheetData>
  <mergeCells count="413">
    <mergeCell ref="A1:K1"/>
    <mergeCell ref="A2:J2"/>
    <mergeCell ref="F3:G3"/>
    <mergeCell ref="H3:I3"/>
    <mergeCell ref="A8:J8"/>
    <mergeCell ref="F9:G9"/>
    <mergeCell ref="H9:I9"/>
    <mergeCell ref="A16:J16"/>
    <mergeCell ref="F17:G17"/>
    <mergeCell ref="H17:I17"/>
    <mergeCell ref="A21:J21"/>
    <mergeCell ref="F22:G22"/>
    <mergeCell ref="H22:I22"/>
    <mergeCell ref="A25:J25"/>
    <mergeCell ref="F26:G26"/>
    <mergeCell ref="H26:I26"/>
    <mergeCell ref="A29:J29"/>
    <mergeCell ref="F30:G30"/>
    <mergeCell ref="H30:I30"/>
    <mergeCell ref="A35:J35"/>
    <mergeCell ref="F36:G36"/>
    <mergeCell ref="H36:I36"/>
    <mergeCell ref="A42:K42"/>
    <mergeCell ref="F43:G43"/>
    <mergeCell ref="H43:I43"/>
    <mergeCell ref="A48:K48"/>
    <mergeCell ref="F49:G49"/>
    <mergeCell ref="H49:I49"/>
    <mergeCell ref="A57:J57"/>
    <mergeCell ref="F58:G58"/>
    <mergeCell ref="H58:I58"/>
    <mergeCell ref="A63:J63"/>
    <mergeCell ref="F64:G64"/>
    <mergeCell ref="H64:I64"/>
    <mergeCell ref="A70:J70"/>
    <mergeCell ref="F71:G71"/>
    <mergeCell ref="H71:I71"/>
    <mergeCell ref="A76:J76"/>
    <mergeCell ref="F77:G77"/>
    <mergeCell ref="H77:I77"/>
    <mergeCell ref="A83:J83"/>
    <mergeCell ref="F84:G84"/>
    <mergeCell ref="H84:I84"/>
    <mergeCell ref="A89:J89"/>
    <mergeCell ref="F90:G90"/>
    <mergeCell ref="H90:I90"/>
    <mergeCell ref="A95:J95"/>
    <mergeCell ref="F96:G96"/>
    <mergeCell ref="H96:I96"/>
    <mergeCell ref="A102:J102"/>
    <mergeCell ref="F103:G103"/>
    <mergeCell ref="H103:I103"/>
    <mergeCell ref="A108:J108"/>
    <mergeCell ref="F109:G109"/>
    <mergeCell ref="H109:I109"/>
    <mergeCell ref="A114:J114"/>
    <mergeCell ref="A118:J118"/>
    <mergeCell ref="F119:G119"/>
    <mergeCell ref="H119:I119"/>
    <mergeCell ref="A129:J129"/>
    <mergeCell ref="F130:G130"/>
    <mergeCell ref="H130:I130"/>
    <mergeCell ref="A138:J138"/>
    <mergeCell ref="F139:G139"/>
    <mergeCell ref="H139:I139"/>
    <mergeCell ref="A147:J147"/>
    <mergeCell ref="F148:G148"/>
    <mergeCell ref="H148:I148"/>
    <mergeCell ref="A156:J156"/>
    <mergeCell ref="F157:G157"/>
    <mergeCell ref="H157:I157"/>
    <mergeCell ref="A162:J162"/>
    <mergeCell ref="F163:G163"/>
    <mergeCell ref="H163:I163"/>
    <mergeCell ref="A168:J168"/>
    <mergeCell ref="F169:G169"/>
    <mergeCell ref="H169:I169"/>
    <mergeCell ref="A177:J177"/>
    <mergeCell ref="F178:G178"/>
    <mergeCell ref="H178:I178"/>
    <mergeCell ref="A184:J184"/>
    <mergeCell ref="F185:G185"/>
    <mergeCell ref="H185:I185"/>
    <mergeCell ref="A190:J190"/>
    <mergeCell ref="F191:G191"/>
    <mergeCell ref="H191:I191"/>
    <mergeCell ref="A197:J197"/>
    <mergeCell ref="F198:G198"/>
    <mergeCell ref="H198:I198"/>
    <mergeCell ref="A203:J203"/>
    <mergeCell ref="F204:G204"/>
    <mergeCell ref="H204:I204"/>
    <mergeCell ref="A209:J209"/>
    <mergeCell ref="F210:G210"/>
    <mergeCell ref="H210:I210"/>
    <mergeCell ref="A215:J215"/>
    <mergeCell ref="F216:G216"/>
    <mergeCell ref="H216:I216"/>
    <mergeCell ref="A220:J220"/>
    <mergeCell ref="F221:G221"/>
    <mergeCell ref="H221:I221"/>
    <mergeCell ref="A226:J226"/>
    <mergeCell ref="F227:G227"/>
    <mergeCell ref="H227:I227"/>
    <mergeCell ref="A232:J232"/>
    <mergeCell ref="F233:G233"/>
    <mergeCell ref="H233:I233"/>
    <mergeCell ref="A238:J238"/>
    <mergeCell ref="F239:G239"/>
    <mergeCell ref="H239:I239"/>
    <mergeCell ref="A244:J244"/>
    <mergeCell ref="F245:G245"/>
    <mergeCell ref="H245:I245"/>
    <mergeCell ref="A253:J253"/>
    <mergeCell ref="F254:G254"/>
    <mergeCell ref="H254:I254"/>
    <mergeCell ref="A259:J259"/>
    <mergeCell ref="F260:G260"/>
    <mergeCell ref="H260:I260"/>
    <mergeCell ref="A265:J265"/>
    <mergeCell ref="F266:G266"/>
    <mergeCell ref="H266:I266"/>
    <mergeCell ref="A271:J271"/>
    <mergeCell ref="A275:J275"/>
    <mergeCell ref="F276:G276"/>
    <mergeCell ref="H276:I276"/>
    <mergeCell ref="A3:A4"/>
    <mergeCell ref="A9:A10"/>
    <mergeCell ref="A17:A18"/>
    <mergeCell ref="A22:A23"/>
    <mergeCell ref="A26:A27"/>
    <mergeCell ref="A30:A31"/>
    <mergeCell ref="A36:A37"/>
    <mergeCell ref="A43:A44"/>
    <mergeCell ref="A49:A50"/>
    <mergeCell ref="A58:A59"/>
    <mergeCell ref="A64:A65"/>
    <mergeCell ref="A71:A72"/>
    <mergeCell ref="A77:A78"/>
    <mergeCell ref="A84:A85"/>
    <mergeCell ref="A90:A91"/>
    <mergeCell ref="A96:A97"/>
    <mergeCell ref="A103:A104"/>
    <mergeCell ref="A109:A110"/>
    <mergeCell ref="A119:A120"/>
    <mergeCell ref="A130:A131"/>
    <mergeCell ref="A139:A140"/>
    <mergeCell ref="A148:A149"/>
    <mergeCell ref="A157:A158"/>
    <mergeCell ref="A163:A164"/>
    <mergeCell ref="A169:A170"/>
    <mergeCell ref="A178:A179"/>
    <mergeCell ref="A185:A186"/>
    <mergeCell ref="A191:A192"/>
    <mergeCell ref="A198:A199"/>
    <mergeCell ref="A204:A205"/>
    <mergeCell ref="A210:A211"/>
    <mergeCell ref="A216:A217"/>
    <mergeCell ref="A221:A222"/>
    <mergeCell ref="A227:A228"/>
    <mergeCell ref="A233:A234"/>
    <mergeCell ref="A239:A240"/>
    <mergeCell ref="A245:A246"/>
    <mergeCell ref="A254:A255"/>
    <mergeCell ref="A260:A261"/>
    <mergeCell ref="A266:A267"/>
    <mergeCell ref="A276:A277"/>
    <mergeCell ref="B3:B4"/>
    <mergeCell ref="B9:B10"/>
    <mergeCell ref="B17:B18"/>
    <mergeCell ref="B22:B23"/>
    <mergeCell ref="B26:B27"/>
    <mergeCell ref="B30:B31"/>
    <mergeCell ref="B36:B37"/>
    <mergeCell ref="B43:B44"/>
    <mergeCell ref="B49:B50"/>
    <mergeCell ref="B58:B59"/>
    <mergeCell ref="B64:B65"/>
    <mergeCell ref="B71:B72"/>
    <mergeCell ref="B77:B78"/>
    <mergeCell ref="B84:B85"/>
    <mergeCell ref="B90:B91"/>
    <mergeCell ref="B96:B97"/>
    <mergeCell ref="B103:B104"/>
    <mergeCell ref="B109:B110"/>
    <mergeCell ref="B119:B120"/>
    <mergeCell ref="B130:B131"/>
    <mergeCell ref="B139:B140"/>
    <mergeCell ref="B148:B149"/>
    <mergeCell ref="B157:B158"/>
    <mergeCell ref="B163:B164"/>
    <mergeCell ref="B169:B170"/>
    <mergeCell ref="B178:B179"/>
    <mergeCell ref="B185:B186"/>
    <mergeCell ref="B191:B192"/>
    <mergeCell ref="B198:B199"/>
    <mergeCell ref="B204:B205"/>
    <mergeCell ref="B210:B211"/>
    <mergeCell ref="B216:B217"/>
    <mergeCell ref="B221:B222"/>
    <mergeCell ref="B227:B228"/>
    <mergeCell ref="B233:B234"/>
    <mergeCell ref="B239:B240"/>
    <mergeCell ref="B245:B246"/>
    <mergeCell ref="B254:B255"/>
    <mergeCell ref="B260:B261"/>
    <mergeCell ref="B266:B267"/>
    <mergeCell ref="B276:B277"/>
    <mergeCell ref="C3:C4"/>
    <mergeCell ref="C9:C10"/>
    <mergeCell ref="C17:C18"/>
    <mergeCell ref="C22:C23"/>
    <mergeCell ref="C26:C27"/>
    <mergeCell ref="C30:C31"/>
    <mergeCell ref="C36:C37"/>
    <mergeCell ref="C43:C44"/>
    <mergeCell ref="C49:C50"/>
    <mergeCell ref="C58:C59"/>
    <mergeCell ref="C64:C65"/>
    <mergeCell ref="C71:C72"/>
    <mergeCell ref="C77:C78"/>
    <mergeCell ref="C84:C85"/>
    <mergeCell ref="C90:C91"/>
    <mergeCell ref="C96:C97"/>
    <mergeCell ref="C103:C104"/>
    <mergeCell ref="C109:C110"/>
    <mergeCell ref="C119:C120"/>
    <mergeCell ref="C130:C131"/>
    <mergeCell ref="C139:C140"/>
    <mergeCell ref="C148:C149"/>
    <mergeCell ref="C157:C158"/>
    <mergeCell ref="C163:C164"/>
    <mergeCell ref="C169:C170"/>
    <mergeCell ref="C178:C179"/>
    <mergeCell ref="C185:C186"/>
    <mergeCell ref="C191:C192"/>
    <mergeCell ref="C198:C199"/>
    <mergeCell ref="C204:C205"/>
    <mergeCell ref="C210:C211"/>
    <mergeCell ref="C216:C217"/>
    <mergeCell ref="C221:C222"/>
    <mergeCell ref="C227:C228"/>
    <mergeCell ref="C233:C234"/>
    <mergeCell ref="C239:C240"/>
    <mergeCell ref="C245:C246"/>
    <mergeCell ref="C254:C255"/>
    <mergeCell ref="C260:C261"/>
    <mergeCell ref="C266:C267"/>
    <mergeCell ref="C276:C277"/>
    <mergeCell ref="D3:D4"/>
    <mergeCell ref="D9:D10"/>
    <mergeCell ref="D17:D18"/>
    <mergeCell ref="D22:D23"/>
    <mergeCell ref="D26:D27"/>
    <mergeCell ref="D30:D31"/>
    <mergeCell ref="D36:D37"/>
    <mergeCell ref="D43:D44"/>
    <mergeCell ref="D49:D50"/>
    <mergeCell ref="D58:D59"/>
    <mergeCell ref="D64:D65"/>
    <mergeCell ref="D71:D72"/>
    <mergeCell ref="D77:D78"/>
    <mergeCell ref="D84:D85"/>
    <mergeCell ref="D90:D91"/>
    <mergeCell ref="D96:D97"/>
    <mergeCell ref="D103:D104"/>
    <mergeCell ref="D109:D110"/>
    <mergeCell ref="D119:D120"/>
    <mergeCell ref="D130:D131"/>
    <mergeCell ref="D139:D140"/>
    <mergeCell ref="D148:D149"/>
    <mergeCell ref="D157:D158"/>
    <mergeCell ref="D163:D164"/>
    <mergeCell ref="D169:D170"/>
    <mergeCell ref="D178:D179"/>
    <mergeCell ref="D185:D186"/>
    <mergeCell ref="D191:D192"/>
    <mergeCell ref="D198:D199"/>
    <mergeCell ref="D204:D205"/>
    <mergeCell ref="D210:D211"/>
    <mergeCell ref="D216:D217"/>
    <mergeCell ref="D221:D222"/>
    <mergeCell ref="D227:D228"/>
    <mergeCell ref="D233:D234"/>
    <mergeCell ref="D239:D240"/>
    <mergeCell ref="D245:D246"/>
    <mergeCell ref="D254:D255"/>
    <mergeCell ref="D260:D261"/>
    <mergeCell ref="D266:D267"/>
    <mergeCell ref="D276:D277"/>
    <mergeCell ref="E3:E4"/>
    <mergeCell ref="E9:E10"/>
    <mergeCell ref="E17:E18"/>
    <mergeCell ref="E22:E23"/>
    <mergeCell ref="E26:E27"/>
    <mergeCell ref="E30:E31"/>
    <mergeCell ref="E36:E37"/>
    <mergeCell ref="E43:E44"/>
    <mergeCell ref="E49:E50"/>
    <mergeCell ref="E58:E59"/>
    <mergeCell ref="E64:E65"/>
    <mergeCell ref="E71:E72"/>
    <mergeCell ref="E77:E78"/>
    <mergeCell ref="E84:E85"/>
    <mergeCell ref="E90:E91"/>
    <mergeCell ref="E96:E97"/>
    <mergeCell ref="E103:E104"/>
    <mergeCell ref="E109:E110"/>
    <mergeCell ref="E119:E120"/>
    <mergeCell ref="E130:E131"/>
    <mergeCell ref="E139:E140"/>
    <mergeCell ref="E148:E149"/>
    <mergeCell ref="E157:E158"/>
    <mergeCell ref="E163:E164"/>
    <mergeCell ref="E169:E170"/>
    <mergeCell ref="E178:E179"/>
    <mergeCell ref="E185:E186"/>
    <mergeCell ref="E191:E192"/>
    <mergeCell ref="E198:E199"/>
    <mergeCell ref="E204:E205"/>
    <mergeCell ref="E210:E211"/>
    <mergeCell ref="E216:E217"/>
    <mergeCell ref="E221:E222"/>
    <mergeCell ref="E227:E228"/>
    <mergeCell ref="E233:E234"/>
    <mergeCell ref="E239:E240"/>
    <mergeCell ref="E245:E246"/>
    <mergeCell ref="E254:E255"/>
    <mergeCell ref="E260:E261"/>
    <mergeCell ref="E266:E267"/>
    <mergeCell ref="E276:E277"/>
    <mergeCell ref="J3:J4"/>
    <mergeCell ref="J9:J10"/>
    <mergeCell ref="J17:J18"/>
    <mergeCell ref="J22:J23"/>
    <mergeCell ref="J26:J27"/>
    <mergeCell ref="J30:J31"/>
    <mergeCell ref="J36:J37"/>
    <mergeCell ref="J43:J44"/>
    <mergeCell ref="J49:J50"/>
    <mergeCell ref="J58:J59"/>
    <mergeCell ref="J64:J65"/>
    <mergeCell ref="J71:J72"/>
    <mergeCell ref="J77:J78"/>
    <mergeCell ref="J84:J85"/>
    <mergeCell ref="J90:J91"/>
    <mergeCell ref="J96:J97"/>
    <mergeCell ref="J103:J104"/>
    <mergeCell ref="J109:J110"/>
    <mergeCell ref="J119:J120"/>
    <mergeCell ref="J130:J131"/>
    <mergeCell ref="J139:J140"/>
    <mergeCell ref="J148:J149"/>
    <mergeCell ref="J157:J158"/>
    <mergeCell ref="J163:J164"/>
    <mergeCell ref="J169:J170"/>
    <mergeCell ref="J178:J179"/>
    <mergeCell ref="J185:J186"/>
    <mergeCell ref="J191:J192"/>
    <mergeCell ref="J198:J199"/>
    <mergeCell ref="J204:J205"/>
    <mergeCell ref="J210:J211"/>
    <mergeCell ref="J216:J217"/>
    <mergeCell ref="J221:J222"/>
    <mergeCell ref="J227:J228"/>
    <mergeCell ref="J233:J234"/>
    <mergeCell ref="J239:J240"/>
    <mergeCell ref="J245:J246"/>
    <mergeCell ref="J254:J255"/>
    <mergeCell ref="J260:J261"/>
    <mergeCell ref="J266:J267"/>
    <mergeCell ref="J276:J277"/>
    <mergeCell ref="K3:K4"/>
    <mergeCell ref="K9:K10"/>
    <mergeCell ref="K17:K18"/>
    <mergeCell ref="K22:K23"/>
    <mergeCell ref="K26:K27"/>
    <mergeCell ref="K30:K31"/>
    <mergeCell ref="K36:K37"/>
    <mergeCell ref="K43:K44"/>
    <mergeCell ref="K49:K50"/>
    <mergeCell ref="K58:K59"/>
    <mergeCell ref="K64:K65"/>
    <mergeCell ref="K71:K72"/>
    <mergeCell ref="K77:K78"/>
    <mergeCell ref="K84:K85"/>
    <mergeCell ref="K90:K91"/>
    <mergeCell ref="K96:K97"/>
    <mergeCell ref="K103:K104"/>
    <mergeCell ref="K109:K110"/>
    <mergeCell ref="K119:K120"/>
    <mergeCell ref="K130:K131"/>
    <mergeCell ref="K139:K140"/>
    <mergeCell ref="K148:K149"/>
    <mergeCell ref="K157:K158"/>
    <mergeCell ref="K163:K164"/>
    <mergeCell ref="K169:K170"/>
    <mergeCell ref="K178:K179"/>
    <mergeCell ref="K185:K186"/>
    <mergeCell ref="K191:K192"/>
    <mergeCell ref="K198:K199"/>
    <mergeCell ref="K204:K205"/>
    <mergeCell ref="K210:K211"/>
    <mergeCell ref="K216:K217"/>
    <mergeCell ref="K221:K222"/>
    <mergeCell ref="K227:K228"/>
    <mergeCell ref="K233:K234"/>
    <mergeCell ref="K239:K240"/>
    <mergeCell ref="K245:K246"/>
    <mergeCell ref="K254:K255"/>
    <mergeCell ref="K260:K261"/>
    <mergeCell ref="K266:K267"/>
    <mergeCell ref="K276:K277"/>
  </mergeCells>
  <conditionalFormatting sqref="I19">
    <cfRule type="duplicateValues" dxfId="0" priority="3"/>
  </conditionalFormatting>
  <conditionalFormatting sqref="I24">
    <cfRule type="duplicateValues" dxfId="0" priority="4"/>
  </conditionalFormatting>
  <conditionalFormatting sqref="I34">
    <cfRule type="duplicateValues" dxfId="0" priority="18"/>
  </conditionalFormatting>
  <conditionalFormatting sqref="J34">
    <cfRule type="duplicateValues" dxfId="0" priority="19"/>
  </conditionalFormatting>
  <conditionalFormatting sqref="I187">
    <cfRule type="duplicateValues" dxfId="0" priority="17"/>
  </conditionalFormatting>
  <conditionalFormatting sqref="I189">
    <cfRule type="duplicateValues" dxfId="0" priority="16"/>
  </conditionalFormatting>
  <conditionalFormatting sqref="I241">
    <cfRule type="duplicateValues" dxfId="0" priority="10"/>
  </conditionalFormatting>
  <conditionalFormatting sqref="I5:I7">
    <cfRule type="duplicateValues" dxfId="0" priority="1"/>
  </conditionalFormatting>
  <conditionalFormatting sqref="I11:I15">
    <cfRule type="duplicateValues" dxfId="0" priority="2"/>
  </conditionalFormatting>
  <conditionalFormatting sqref="I38:I41">
    <cfRule type="duplicateValues" dxfId="0" priority="5"/>
  </conditionalFormatting>
  <conditionalFormatting sqref="I45:I47">
    <cfRule type="duplicateValues" dxfId="0" priority="6"/>
  </conditionalFormatting>
  <conditionalFormatting sqref="I193:I196">
    <cfRule type="duplicateValues" dxfId="0" priority="15"/>
  </conditionalFormatting>
  <conditionalFormatting sqref="I201:I202">
    <cfRule type="duplicateValues" dxfId="0" priority="14"/>
  </conditionalFormatting>
  <conditionalFormatting sqref="I206:I208">
    <cfRule type="duplicateValues" dxfId="0" priority="13"/>
  </conditionalFormatting>
  <conditionalFormatting sqref="I212:I214">
    <cfRule type="duplicateValues" dxfId="0" priority="12"/>
  </conditionalFormatting>
  <conditionalFormatting sqref="I218:I219">
    <cfRule type="duplicateValues" dxfId="0" priority="11"/>
  </conditionalFormatting>
  <conditionalFormatting sqref="I247:I252">
    <cfRule type="duplicateValues" dxfId="0" priority="9"/>
  </conditionalFormatting>
  <conditionalFormatting sqref="I256:I258">
    <cfRule type="duplicateValues" dxfId="0" priority="8"/>
  </conditionalFormatting>
  <conditionalFormatting sqref="I262:I264">
    <cfRule type="duplicateValues" dxfId="0" priority="7"/>
  </conditionalFormatting>
  <conditionalFormatting sqref="J86:J88">
    <cfRule type="duplicateValues" dxfId="0" priority="75"/>
  </conditionalFormatting>
  <conditionalFormatting sqref="J92:J94">
    <cfRule type="duplicateValues" dxfId="0" priority="73"/>
  </conditionalFormatting>
  <conditionalFormatting sqref="J98:J101">
    <cfRule type="duplicateValues" dxfId="0" priority="71"/>
  </conditionalFormatting>
  <conditionalFormatting sqref="J105:J107">
    <cfRule type="duplicateValues" dxfId="0" priority="69"/>
  </conditionalFormatting>
  <conditionalFormatting sqref="J121:J128">
    <cfRule type="duplicateValues" dxfId="0" priority="65"/>
  </conditionalFormatting>
  <conditionalFormatting sqref="J132:J137">
    <cfRule type="duplicateValues" dxfId="0" priority="63"/>
  </conditionalFormatting>
  <conditionalFormatting sqref="J141:J146">
    <cfRule type="duplicateValues" dxfId="0" priority="61"/>
  </conditionalFormatting>
  <conditionalFormatting sqref="J150:J155">
    <cfRule type="duplicateValues" dxfId="0" priority="59"/>
  </conditionalFormatting>
  <conditionalFormatting sqref="J159:J161">
    <cfRule type="duplicateValues" dxfId="0" priority="57"/>
  </conditionalFormatting>
  <conditionalFormatting sqref="J165:J167">
    <cfRule type="duplicateValues" dxfId="0" priority="55"/>
  </conditionalFormatting>
  <conditionalFormatting sqref="J171:J176">
    <cfRule type="duplicateValues" dxfId="0" priority="53"/>
  </conditionalFormatting>
  <conditionalFormatting sqref="J180:J183">
    <cfRule type="duplicateValues" dxfId="0" priority="51"/>
  </conditionalFormatting>
  <conditionalFormatting sqref="J187:J189">
    <cfRule type="duplicateValues" dxfId="0" priority="49"/>
  </conditionalFormatting>
  <conditionalFormatting sqref="J193:J196">
    <cfRule type="duplicateValues" dxfId="0" priority="47"/>
  </conditionalFormatting>
  <conditionalFormatting sqref="J200:J202">
    <cfRule type="duplicateValues" dxfId="0" priority="45"/>
  </conditionalFormatting>
  <conditionalFormatting sqref="J206:J208">
    <cfRule type="duplicateValues" dxfId="0" priority="43"/>
  </conditionalFormatting>
  <conditionalFormatting sqref="J212:J214">
    <cfRule type="duplicateValues" dxfId="0" priority="41"/>
  </conditionalFormatting>
  <conditionalFormatting sqref="J218:J219">
    <cfRule type="duplicateValues" dxfId="0" priority="39"/>
  </conditionalFormatting>
  <conditionalFormatting sqref="J223:J225">
    <cfRule type="duplicateValues" dxfId="0" priority="37"/>
  </conditionalFormatting>
  <conditionalFormatting sqref="J229:J231">
    <cfRule type="duplicateValues" dxfId="0" priority="35"/>
  </conditionalFormatting>
  <conditionalFormatting sqref="J235:J237">
    <cfRule type="duplicateValues" dxfId="0" priority="33"/>
  </conditionalFormatting>
  <conditionalFormatting sqref="J241:J243">
    <cfRule type="duplicateValues" dxfId="0" priority="31"/>
  </conditionalFormatting>
  <conditionalFormatting sqref="J247:J252">
    <cfRule type="duplicateValues" dxfId="0" priority="29"/>
  </conditionalFormatting>
  <conditionalFormatting sqref="J256:J258">
    <cfRule type="duplicateValues" dxfId="0" priority="27"/>
  </conditionalFormatting>
  <conditionalFormatting sqref="J262:J264">
    <cfRule type="duplicateValues" dxfId="0" priority="25"/>
  </conditionalFormatting>
  <conditionalFormatting sqref="J278:J279">
    <cfRule type="duplicateValues" dxfId="0" priority="21"/>
  </conditionalFormatting>
  <conditionalFormatting sqref="K9:K10">
    <cfRule type="duplicateValues" dxfId="0" priority="88"/>
  </conditionalFormatting>
  <conditionalFormatting sqref="K17:K18">
    <cfRule type="duplicateValues" dxfId="0" priority="87"/>
  </conditionalFormatting>
  <conditionalFormatting sqref="K22:K23">
    <cfRule type="duplicateValues" dxfId="0" priority="86"/>
  </conditionalFormatting>
  <conditionalFormatting sqref="K26:K27">
    <cfRule type="duplicateValues" dxfId="0" priority="85"/>
  </conditionalFormatting>
  <conditionalFormatting sqref="K30:K31">
    <cfRule type="duplicateValues" dxfId="0" priority="84"/>
  </conditionalFormatting>
  <conditionalFormatting sqref="K36:K37">
    <cfRule type="duplicateValues" dxfId="0" priority="83"/>
  </conditionalFormatting>
  <conditionalFormatting sqref="K43:K44">
    <cfRule type="duplicateValues" dxfId="0" priority="82"/>
  </conditionalFormatting>
  <conditionalFormatting sqref="K49:K50">
    <cfRule type="duplicateValues" dxfId="0" priority="81"/>
  </conditionalFormatting>
  <conditionalFormatting sqref="K58:K59">
    <cfRule type="duplicateValues" dxfId="0" priority="80"/>
  </conditionalFormatting>
  <conditionalFormatting sqref="K64:K65">
    <cfRule type="duplicateValues" dxfId="0" priority="79"/>
  </conditionalFormatting>
  <conditionalFormatting sqref="K71:K72">
    <cfRule type="duplicateValues" dxfId="0" priority="78"/>
  </conditionalFormatting>
  <conditionalFormatting sqref="K77:K78">
    <cfRule type="duplicateValues" dxfId="0" priority="77"/>
  </conditionalFormatting>
  <conditionalFormatting sqref="K84:K85">
    <cfRule type="duplicateValues" dxfId="0" priority="74"/>
  </conditionalFormatting>
  <conditionalFormatting sqref="K90:K91">
    <cfRule type="duplicateValues" dxfId="0" priority="72"/>
  </conditionalFormatting>
  <conditionalFormatting sqref="K96:K97">
    <cfRule type="duplicateValues" dxfId="0" priority="70"/>
  </conditionalFormatting>
  <conditionalFormatting sqref="K103:K104">
    <cfRule type="duplicateValues" dxfId="0" priority="68"/>
  </conditionalFormatting>
  <conditionalFormatting sqref="K109:K110">
    <cfRule type="duplicateValues" dxfId="0" priority="66"/>
  </conditionalFormatting>
  <conditionalFormatting sqref="K119:K120">
    <cfRule type="duplicateValues" dxfId="0" priority="64"/>
  </conditionalFormatting>
  <conditionalFormatting sqref="K130:K131">
    <cfRule type="duplicateValues" dxfId="0" priority="62"/>
  </conditionalFormatting>
  <conditionalFormatting sqref="K139:K140">
    <cfRule type="duplicateValues" dxfId="0" priority="60"/>
  </conditionalFormatting>
  <conditionalFormatting sqref="K148:K149">
    <cfRule type="duplicateValues" dxfId="0" priority="58"/>
  </conditionalFormatting>
  <conditionalFormatting sqref="K157:K158">
    <cfRule type="duplicateValues" dxfId="0" priority="56"/>
  </conditionalFormatting>
  <conditionalFormatting sqref="K163:K164">
    <cfRule type="duplicateValues" dxfId="0" priority="54"/>
  </conditionalFormatting>
  <conditionalFormatting sqref="K169:K170">
    <cfRule type="duplicateValues" dxfId="0" priority="52"/>
  </conditionalFormatting>
  <conditionalFormatting sqref="K178:K179">
    <cfRule type="duplicateValues" dxfId="0" priority="50"/>
  </conditionalFormatting>
  <conditionalFormatting sqref="K185:K186">
    <cfRule type="duplicateValues" dxfId="0" priority="48"/>
  </conditionalFormatting>
  <conditionalFormatting sqref="K191:K192">
    <cfRule type="duplicateValues" dxfId="0" priority="46"/>
  </conditionalFormatting>
  <conditionalFormatting sqref="K198:K199">
    <cfRule type="duplicateValues" dxfId="0" priority="44"/>
  </conditionalFormatting>
  <conditionalFormatting sqref="K204:K205">
    <cfRule type="duplicateValues" dxfId="0" priority="42"/>
  </conditionalFormatting>
  <conditionalFormatting sqref="K210:K211">
    <cfRule type="duplicateValues" dxfId="0" priority="40"/>
  </conditionalFormatting>
  <conditionalFormatting sqref="K216:K217">
    <cfRule type="duplicateValues" dxfId="0" priority="38"/>
  </conditionalFormatting>
  <conditionalFormatting sqref="K221:K222">
    <cfRule type="duplicateValues" dxfId="0" priority="36"/>
  </conditionalFormatting>
  <conditionalFormatting sqref="K227:K228">
    <cfRule type="duplicateValues" dxfId="0" priority="34"/>
  </conditionalFormatting>
  <conditionalFormatting sqref="K233:K234">
    <cfRule type="duplicateValues" dxfId="0" priority="32"/>
  </conditionalFormatting>
  <conditionalFormatting sqref="K239:K240">
    <cfRule type="duplicateValues" dxfId="0" priority="30"/>
  </conditionalFormatting>
  <conditionalFormatting sqref="K245:K246">
    <cfRule type="duplicateValues" dxfId="0" priority="28"/>
  </conditionalFormatting>
  <conditionalFormatting sqref="K254:K255">
    <cfRule type="duplicateValues" dxfId="0" priority="26"/>
  </conditionalFormatting>
  <conditionalFormatting sqref="K260:K261">
    <cfRule type="duplicateValues" dxfId="0" priority="24"/>
  </conditionalFormatting>
  <conditionalFormatting sqref="K266:K267">
    <cfRule type="duplicateValues" dxfId="0" priority="22"/>
  </conditionalFormatting>
  <conditionalFormatting sqref="K276:K277">
    <cfRule type="duplicateValues" dxfId="0" priority="20"/>
  </conditionalFormatting>
  <conditionalFormatting sqref="J5:J7 J280:J1048576 J79:J82 J73:J75 J66:J69 J60:J62 J51:J56 J45:J47 J38:J41 J33 J28 J19:J20 J24 J9:J15">
    <cfRule type="duplicateValues" dxfId="0" priority="89"/>
  </conditionalFormatting>
  <conditionalFormatting sqref="J115:J117 J111:J113">
    <cfRule type="duplicateValues" dxfId="0" priority="67"/>
  </conditionalFormatting>
  <conditionalFormatting sqref="J268:J270 J272:J274">
    <cfRule type="duplicateValues" dxfId="0" priority="23"/>
  </conditionalFormatting>
  <printOptions horizontalCentered="1"/>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衢州市柯城区新新街道办事处</dc:creator>
  <cp:lastModifiedBy>sss</cp:lastModifiedBy>
  <dcterms:created xsi:type="dcterms:W3CDTF">2017-06-03T07:07:00Z</dcterms:created>
  <cp:lastPrinted>2019-06-22T11:48:00Z</cp:lastPrinted>
  <dcterms:modified xsi:type="dcterms:W3CDTF">2020-08-29T12:19:16Z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